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60" windowHeight="12315" activeTab="0"/>
  </bookViews>
  <sheets>
    <sheet name="核心技术突破项目" sheetId="1" r:id="rId1"/>
    <sheet name="创新研发项目" sheetId="2" r:id="rId2"/>
    <sheet name="成长之星项目" sheetId="3" r:id="rId3"/>
    <sheet name="创新机构组建" sheetId="4" r:id="rId4"/>
    <sheet name="标准化工作" sheetId="5" r:id="rId5"/>
    <sheet name="高技术服务项目" sheetId="6" r:id="rId6"/>
    <sheet name="科技创新联盟" sheetId="7" r:id="rId7"/>
    <sheet name="科技金融项目" sheetId="8" r:id="rId8"/>
    <sheet name="软科学研究项目" sheetId="9" r:id="rId9"/>
  </sheets>
  <externalReferences>
    <externalReference r:id="rId12"/>
  </externalReferences>
  <definedNames>
    <definedName name="_xlnm.Print_Area" localSheetId="4">'标准化工作'!$A$1:F37</definedName>
    <definedName name="_xlnm.Print_Area" localSheetId="2">'成长之星项目'!$A$1:$E$9</definedName>
    <definedName name="_xlnm.Print_Area" localSheetId="6">'科技创新联盟'!$A$1:F15</definedName>
    <definedName name="_xlnm.Print_Area" localSheetId="8">'软科学研究项目'!$A$1:E10</definedName>
    <definedName name="_xlnm.Print_Area">'/Users\Administrator\Desktop\[软科学项目.xlsx]软科学研究项目'!$A$1:E14</definedName>
    <definedName name="_xlnm.Print_Titles" localSheetId="4">'标准化工作'!$1:3</definedName>
    <definedName name="_xlnm.Print_Titles" localSheetId="2">'成长之星项目'!$2:2</definedName>
    <definedName name="_xlnm.Print_Titles" localSheetId="3">'创新机构组建'!$1:2</definedName>
    <definedName name="_xlnm.Print_Titles" localSheetId="1">'创新研发项目'!$1:2</definedName>
    <definedName name="_xlnm.Print_Titles" localSheetId="5">'高技术服务项目'!$1:2</definedName>
    <definedName name="_xlnm.Print_Titles" localSheetId="0">'核心技术突破项目'!$1:$2</definedName>
    <definedName name="_xlnm.Print_Titles" localSheetId="6">'科技创新联盟'!$1:2</definedName>
    <definedName name="_xlnm.Print_Titles" localSheetId="7">'科技金融项目'!$1:2</definedName>
    <definedName name="_xlnm.Print_Titles" localSheetId="8">'软科学研究项目'!$1:2</definedName>
  </definedNames>
  <calcPr fullCalcOnLoad="1"/>
</workbook>
</file>

<file path=xl/sharedStrings.xml><?xml version="1.0" encoding="utf-8"?>
<sst xmlns="http://schemas.openxmlformats.org/spreadsheetml/2006/main" count="661" uniqueCount="492">
  <si>
    <t>项目名称</t>
  </si>
  <si>
    <t>单位名称</t>
  </si>
  <si>
    <t>拟资助金额（万元）</t>
  </si>
  <si>
    <t>基于物联网的物流云平台关键技术研发</t>
  </si>
  <si>
    <t>深圳市深港澳地区智能物流信息北斗应用示范系统</t>
  </si>
  <si>
    <t>深圳市易流科技有限公司</t>
  </si>
  <si>
    <t>深圳市航通智能技术股份有限公司</t>
  </si>
  <si>
    <t>智慧城市空间信息基础平台及大数据挖掘分析和共享技术研究</t>
  </si>
  <si>
    <t>智慧城市空间信息大数据挖掘分析及共享平台</t>
  </si>
  <si>
    <t>深圳市神州龙资讯服务有限公司</t>
  </si>
  <si>
    <t>数据中心节能及运维关键技术与示范应用</t>
  </si>
  <si>
    <t>深圳市共济科技有限公司</t>
  </si>
  <si>
    <t>深圳市脉山龙信息技术股份有限公司</t>
  </si>
  <si>
    <t>绿色节能集装箱式数据中心</t>
  </si>
  <si>
    <t>深圳市华晨通信技术有限公司</t>
  </si>
  <si>
    <t>面向影院级应用的低投射比高光效3D投影系统</t>
  </si>
  <si>
    <t>深圳市时代华影科技股份有限公司</t>
  </si>
  <si>
    <t>IC设计产业可信计算领域</t>
  </si>
  <si>
    <t>可信计算系列芯片研发及产业化</t>
  </si>
  <si>
    <t>国民技术股份有限公司</t>
  </si>
  <si>
    <t>北斗及GPS双模导航芯片研发与系统应用</t>
  </si>
  <si>
    <t>北斗/GPS双模导航芯片研发与系统应用</t>
  </si>
  <si>
    <t>深圳艾科创新微电子有限公司</t>
  </si>
  <si>
    <t>北斗手持双模射频芯片及模块关键技术研究</t>
  </si>
  <si>
    <t>深圳市华信天线技术有限公司</t>
  </si>
  <si>
    <t>基于CMOS技术的高响应、高动态超声波流量计数字化关键技术研究</t>
  </si>
  <si>
    <t>深圳市建恒测控股份有限公司</t>
  </si>
  <si>
    <t>北斗导航终端和系统平台关键技术研究</t>
  </si>
  <si>
    <t>北斗智能车载信息终端和系统平台关键技术研究</t>
  </si>
  <si>
    <t>深圳市路畅科技股份有限公司</t>
  </si>
  <si>
    <t>支持三网融合与物联网的以太网无源光网络接入设备</t>
  </si>
  <si>
    <t>中兴通讯股份有限公司（有线事业部）</t>
  </si>
  <si>
    <t>基于3D加速的网页游戏开发引擎</t>
  </si>
  <si>
    <t>深圳第七大道网络技术有限公司</t>
  </si>
  <si>
    <t>病毒基因快速检测技术及试剂盒研发</t>
  </si>
  <si>
    <t>深圳市菲鹏生物股份有限公司</t>
  </si>
  <si>
    <t>深圳市海王英特龙生物技术股份有限公司</t>
  </si>
  <si>
    <t>一体化基因诊断试剂盒的研制及其产业化应用</t>
  </si>
  <si>
    <t>深圳市晋百慧生物有限公司</t>
  </si>
  <si>
    <t>全自动化学发光分析仪</t>
  </si>
  <si>
    <t>全自动电化学发光免疫分析仪的研究与开发</t>
  </si>
  <si>
    <t>深圳普门科技有限公司</t>
  </si>
  <si>
    <t>应用于分布式光伏的混合逆变器研发和产业化</t>
  </si>
  <si>
    <t>深圳晶福源科技股份有限公司</t>
  </si>
  <si>
    <t>深圳科士达科技股份有限公司</t>
  </si>
  <si>
    <t>激光技术与激光加工及成型设备</t>
  </si>
  <si>
    <t>中红外激光技术及激光加工成型装备</t>
  </si>
  <si>
    <t>深圳大学（电子科学与技术学院）</t>
  </si>
  <si>
    <t>高功率高速精密激光切割柔性生产线研发与产业化</t>
  </si>
  <si>
    <t>深圳市大族激光科技股份有限公司</t>
  </si>
  <si>
    <t>先进装备中电机驱动与控制系统的核心技术</t>
  </si>
  <si>
    <t>多轴伺服高性能驱控一体化控制器关键技术研发</t>
  </si>
  <si>
    <t>深圳众为兴技术股份有限公司</t>
  </si>
  <si>
    <t>智能电梯一体化驱动控制器</t>
  </si>
  <si>
    <t>深圳市海浦蒙特科技有限公司</t>
  </si>
  <si>
    <t>高性能直驱伺服驱动器</t>
  </si>
  <si>
    <t>深圳市大族电机科技有限公司</t>
  </si>
  <si>
    <t>附表二：南山区2014年创新研发项目拟资助名单</t>
  </si>
  <si>
    <t>序号</t>
  </si>
  <si>
    <t>申报单位</t>
  </si>
  <si>
    <t>昂楷后关系型数据库安全审计系统开发</t>
  </si>
  <si>
    <t>深圳昂楷科技有限公司</t>
  </si>
  <si>
    <t xml:space="preserve">供应链金融人才培养与服务平台研发及产业化  </t>
  </si>
  <si>
    <t>深圳市国泰安信息技术有限公司</t>
  </si>
  <si>
    <t>高性能安全隔离与信息交换系统研发及产业化</t>
  </si>
  <si>
    <t>深圳市利谱信息技术有限公司</t>
  </si>
  <si>
    <t>迈科龙数据安全交换系统</t>
  </si>
  <si>
    <t>深圳市迈科龙电子有限公司</t>
  </si>
  <si>
    <t xml:space="preserve">核盾涉核设施实物保护综合管理平台 </t>
  </si>
  <si>
    <t>深圳市欣横纵数码科技有限公司</t>
  </si>
  <si>
    <t>基于国产处理器的新一代软件化情报雷达信息处理系统</t>
  </si>
  <si>
    <t>深圳市亿威尔信息技术股份有限公司</t>
  </si>
  <si>
    <t>SOA中间件产品研发项目</t>
  </si>
  <si>
    <t>深圳市远行科技有限公司</t>
  </si>
  <si>
    <t>MOOC教学平台</t>
  </si>
  <si>
    <t>深圳市中诺思资讯科技有限公司</t>
  </si>
  <si>
    <t>并联多通道景观装饰恒流驱动芯片</t>
  </si>
  <si>
    <t>深圳市明微电子股份有限公司</t>
  </si>
  <si>
    <t>低功耗绝对容栅数显工业计量测距SOC（片上系统）关键技术研发</t>
  </si>
  <si>
    <t>深圳集成微电子有限公司</t>
  </si>
  <si>
    <t>eMMC5.0 高速大容量存储控制芯片技术开发</t>
  </si>
  <si>
    <t>深圳市硅格半导体有限公司</t>
  </si>
  <si>
    <t>高速高精度测量SOC芯片</t>
  </si>
  <si>
    <t>深圳市芯海科技有限公司</t>
  </si>
  <si>
    <t>海陆运载装备物联网络无源实时跟踪系统</t>
  </si>
  <si>
    <t>创扬通信技术（深圳）有限公司</t>
  </si>
  <si>
    <t>基于物联网技术的电子信息产业智能化测试系统</t>
  </si>
  <si>
    <t>莱茵技术监护（深圳）有限公司</t>
  </si>
  <si>
    <t>智能家电无线互联控制系统的研究与应用</t>
  </si>
  <si>
    <t>深圳市振邦智能科技有限公司</t>
  </si>
  <si>
    <t>自主标准900M高频FRID物联网智能终端及关键技术研发</t>
  </si>
  <si>
    <t>深圳市至高通信技术发展有限公司</t>
  </si>
  <si>
    <t>3D汽车四轮定位仪</t>
  </si>
  <si>
    <t>深圳市三杰宜科技有限公司</t>
  </si>
  <si>
    <t>平板显示屏自动光学检测系统</t>
  </si>
  <si>
    <t>研祥智能科技股份有限公司</t>
  </si>
  <si>
    <t>面向智能终端的全球多标准高清移动数字电视产品开发与产业化</t>
  </si>
  <si>
    <t>深圳清华大学研究院（广东省数字电视重点实验室）</t>
  </si>
  <si>
    <t>国家乡镇通大区域无线接入系统</t>
  </si>
  <si>
    <t>深圳市创想网络系统有限公司</t>
  </si>
  <si>
    <t>多网络远控智慧终端研发及产业化</t>
  </si>
  <si>
    <t>深圳市华百安智能技术有限公司</t>
  </si>
  <si>
    <t>4G-TD-LTE-多功能MIFI项目关键技术研发与产业化</t>
  </si>
  <si>
    <t>深圳市华域无线技术股份有限公司</t>
  </si>
  <si>
    <t>新一代网络的4G系列光缆研究与应用</t>
  </si>
  <si>
    <t>深圳市特发信息股份有限公司</t>
  </si>
  <si>
    <t>SDGI通讯光网络资源管理城域系统</t>
  </si>
  <si>
    <t>深圳市特发信息光网科技股份有限公司</t>
  </si>
  <si>
    <t>用于3G,4G多系统接入平台的核心功率调节器件</t>
  </si>
  <si>
    <t>深圳市研通高频技术有限公司</t>
  </si>
  <si>
    <t>基于北斗/GPS的海上救生通讯系统及船载终端设备</t>
  </si>
  <si>
    <t>深圳中科智星通科技有限公司</t>
  </si>
  <si>
    <t>大数据平台数据备份容灾系统关键技术研发</t>
  </si>
  <si>
    <t>深圳市鼎元科技开发有限公司</t>
  </si>
  <si>
    <t>基于大数据的舆情分析云系统</t>
  </si>
  <si>
    <t>深圳市广道数据服务有限公司</t>
  </si>
  <si>
    <t>基于大数据分析技术的智慧社区服务系统</t>
  </si>
  <si>
    <t>深圳市华傲数据技术有限公司</t>
  </si>
  <si>
    <t>华成峰云基础架构管理平台研发</t>
  </si>
  <si>
    <t>深圳市华成峰实业有限公司</t>
  </si>
  <si>
    <t>移动终端云安全平台项目</t>
  </si>
  <si>
    <t>深圳市联软科技有限公司</t>
  </si>
  <si>
    <t>基于移动互联网的数字家庭智能云操作系统的设计与研发</t>
  </si>
  <si>
    <t>深圳万兴信息科技股份有限公司</t>
  </si>
  <si>
    <t>面向医学诊疗大数据的智能语音信息平台</t>
  </si>
  <si>
    <t>深圳先进技术研究院（先进集成技术研究所）</t>
  </si>
  <si>
    <t>淘宝商家微预约营销系统</t>
  </si>
  <si>
    <t>深圳天源迪科信息技术股份有限公司</t>
  </si>
  <si>
    <t>基于互联网的在线汽车故障诊断系统</t>
  </si>
  <si>
    <t>深圳市爱夫卡科技有限公司</t>
  </si>
  <si>
    <t>中小企业科技创新服务平台项目</t>
  </si>
  <si>
    <t>深圳市一红宇科技有限公司</t>
  </si>
  <si>
    <t>互联网金融大数据投资模型研发与应用</t>
  </si>
  <si>
    <t>深圳祥云信息科技有限公司</t>
  </si>
  <si>
    <t>企业移动轻应用开发技术与平台</t>
  </si>
  <si>
    <t>金蝶软件（中国）有限公司</t>
  </si>
  <si>
    <t>移动视景ARA-Explore增强现实移动平台</t>
  </si>
  <si>
    <t>深圳市中视典数字科技有限公司</t>
  </si>
  <si>
    <t>1.5类化药“复方维格列汀二甲双胍叶酸片”临床前研究</t>
  </si>
  <si>
    <t>深圳奥萨制药有限公司</t>
  </si>
  <si>
    <t>一种新型鼻用粉雾剂的关键技术研究</t>
  </si>
  <si>
    <t>深圳市嘉轩医药科技发展有限公司</t>
  </si>
  <si>
    <t>研制皮肤损伤修复的低分子肝素脂质传递体</t>
  </si>
  <si>
    <t>深圳市天道医药有限公司</t>
  </si>
  <si>
    <t>中国原创新药西达本胺联合化疗治疗非小细胞肺癌的后期临床试验研究</t>
  </si>
  <si>
    <t>深圳微芯生物科技有限责任公司</t>
  </si>
  <si>
    <t>肝素副产物开发利用的中试和产业化研究</t>
  </si>
  <si>
    <t>深圳市海普瑞药业股份有限公司</t>
  </si>
  <si>
    <t>纳米药物制剂对细胞自噬的影响及其应用于抗肿瘤治疗的研究</t>
  </si>
  <si>
    <t>清华大学深圳研究生院（生命与健康学部）</t>
  </si>
  <si>
    <t>新型微纳米二氧化碳生物探针及呼吸测试系统技术研究</t>
  </si>
  <si>
    <t>深圳市安保科技有限公司</t>
  </si>
  <si>
    <t>多功能血管超声仪</t>
  </si>
  <si>
    <t>深圳市德力凯电子有限公司</t>
  </si>
  <si>
    <t>十八导心电诊断分析系统研发</t>
  </si>
  <si>
    <t>深圳市凯沃尔电子有限公司</t>
  </si>
  <si>
    <t>C100心血管专用监护仪创新研发项目</t>
  </si>
  <si>
    <t>深圳市科曼医疗设备有限公司</t>
  </si>
  <si>
    <t>临床脑功能与神经纤维束融合处理系统</t>
  </si>
  <si>
    <t>深圳市美德医疗电子技术有限公司</t>
  </si>
  <si>
    <t>高效生物防霉剂关键技术的研发以及应用</t>
  </si>
  <si>
    <t>生物源生物技术（深圳）有限公司</t>
  </si>
  <si>
    <t>面向高功率器件的陶瓷散热结构连接新机理及装置研究</t>
  </si>
  <si>
    <t>哈尔滨工业大学深圳研究生院（材料科学与工程学院）</t>
  </si>
  <si>
    <t>轻薄型设备专用高导热系数热扩散复合膜研发及产业化</t>
  </si>
  <si>
    <t>深圳市美信电子有限公司</t>
  </si>
  <si>
    <t>碳纳米管的开发</t>
  </si>
  <si>
    <t>深圳市金科特种材料股份有限公司</t>
  </si>
  <si>
    <t>柔性太阳能电池封装技术研究开发</t>
  </si>
  <si>
    <t>深圳清华大学研究院（低碳能源与节能技术实验室）</t>
  </si>
  <si>
    <t>嵌入式能源数据管理平台研究与应用</t>
  </si>
  <si>
    <t>深圳市海亿达能源科技股份有限公司</t>
  </si>
  <si>
    <t>电网运行风险管控平台研发及产业化项目</t>
  </si>
  <si>
    <t>深圳市易聆科信息技术有限公司</t>
  </si>
  <si>
    <t>基于RFID精确覆盖定位法的智能自动搬运机器人研究及产业化</t>
  </si>
  <si>
    <t>深圳大学（南山工业技术研究院）</t>
  </si>
  <si>
    <t>超高压液压的伺服阀芯、伺服阀、单向及双向加载系统</t>
  </si>
  <si>
    <t>深圳市瑞格尔仪器有限公司</t>
  </si>
  <si>
    <t>应用斜向加劲索充气膜结构防治大气污染（PM2.5）技术</t>
  </si>
  <si>
    <t>深圳市博德维环境技术有限公司</t>
  </si>
  <si>
    <t>萃取有机相分离回收装置</t>
  </si>
  <si>
    <t>深圳市兰科环境技术有限公司</t>
  </si>
  <si>
    <t>负载纳米银的稻壳基活性炭低成本高效净水技术</t>
  </si>
  <si>
    <t>深圳市尚善水科技有限公司</t>
  </si>
  <si>
    <t>SMG300隔热节能内循环呼吸式单元幕墙的应用研究</t>
  </si>
  <si>
    <t>深圳华加日铝业有限公司</t>
  </si>
  <si>
    <t>超高密度LED显示屏的的研发及产业化</t>
  </si>
  <si>
    <t>深圳蓝普科技有限公司</t>
  </si>
  <si>
    <t>提升LED效能和使用寿命的低成本电源IC关键技术研发</t>
  </si>
  <si>
    <t>深圳市华芯邦科技有限公司</t>
  </si>
  <si>
    <t>EM100系列迷你型变频器关键技术研发</t>
  </si>
  <si>
    <t>深圳市正弦电气股份有限公司</t>
  </si>
  <si>
    <t>城市废弃物智能管理系统</t>
  </si>
  <si>
    <t>深圳市图元科技有限公司</t>
  </si>
  <si>
    <t xml:space="preserve">基于多模式信息融合的先进飞机泊位引导系统研发项目 </t>
  </si>
  <si>
    <t>深圳中集天达空港设备有限公司</t>
  </si>
  <si>
    <t>Life365—基于“可穿戴”技术的家庭关爱服务平台</t>
  </si>
  <si>
    <t>深圳市麦谷科技有限公司</t>
  </si>
  <si>
    <t>应用于网络游戏的高可用集群服务</t>
  </si>
  <si>
    <t>深圳第七大道科技有限公司</t>
  </si>
  <si>
    <t>交互式角色动画表演系统创新研发项目</t>
  </si>
  <si>
    <t>深圳市数虎图像科技有限公司</t>
  </si>
  <si>
    <t>爱尔创数字化口腔修复体CAD软件开发</t>
  </si>
  <si>
    <t>深圳爱尔创科技股份有限公司</t>
  </si>
  <si>
    <t>微生物刺激素修复盐碱化土壤技术研究</t>
  </si>
  <si>
    <t>深圳柏施泰环境科技有限公司</t>
  </si>
  <si>
    <t>高效除菌除病毒HEPA网的研究与开发</t>
  </si>
  <si>
    <t>深圳大学（医学院）</t>
  </si>
  <si>
    <t>新型农用植物营养调理品的创制研究与开发</t>
  </si>
  <si>
    <t>深圳市芭田生态工程股份有限公司</t>
  </si>
  <si>
    <t>高性能舰载有源相控阵雷达T/R收发组件</t>
  </si>
  <si>
    <t>深圳市虹远通信有限责任公司</t>
  </si>
  <si>
    <t>新一代多媒体远程交互式触控一体机</t>
  </si>
  <si>
    <t>深圳市天时通科技有限公司</t>
  </si>
  <si>
    <t>电子政务基础信息资源库关键技术研发</t>
  </si>
  <si>
    <t>深圳市永兴元科技有限公司</t>
  </si>
  <si>
    <t>基于易方数码超声定位数码笔技术的电子书包解决方案</t>
  </si>
  <si>
    <t>深圳易方数码科技股份有限公司</t>
  </si>
  <si>
    <t>基于作业成本的集卡最优调度系统研发及产业化</t>
  </si>
  <si>
    <t>招商局国际信息技术有限公司</t>
  </si>
  <si>
    <t>合计（共80个项目）</t>
  </si>
  <si>
    <t>附表三：南山区2014年青年创新创业“成长之星”拟资助名单</t>
  </si>
  <si>
    <t>申请人姓名</t>
  </si>
  <si>
    <t>拟资助金额</t>
  </si>
  <si>
    <t>汪之涵</t>
  </si>
  <si>
    <t>应用于电力电子系统的高精度电流传感器</t>
  </si>
  <si>
    <t>深圳青铜剑电力电子科技有限公司</t>
  </si>
  <si>
    <t>辜嘉</t>
  </si>
  <si>
    <t>多模影像引导外科手术导航仪研制</t>
  </si>
  <si>
    <t>深圳先进技术研究院（生物医学与健康工程研究所）</t>
  </si>
  <si>
    <t>梁远升</t>
  </si>
  <si>
    <t>秒速视频监控存储系统</t>
  </si>
  <si>
    <t>深圳市泽云科技有限公司</t>
  </si>
  <si>
    <t>戴鹏</t>
  </si>
  <si>
    <t>手机助听专用芯片及应用解决方案研发</t>
  </si>
  <si>
    <t>深圳市微纳集成电路与系统应用研究院</t>
  </si>
  <si>
    <t>高博</t>
  </si>
  <si>
    <t>应用超颖材料的超高频射频识别标签</t>
  </si>
  <si>
    <t>深圳市新智飞科技有限公司</t>
  </si>
  <si>
    <t>朱锐</t>
  </si>
  <si>
    <t>在体实时内窥超高分辨率OCT成像系统</t>
  </si>
  <si>
    <t>深圳市中科微光医疗器械技术有限公司</t>
  </si>
  <si>
    <t>合计</t>
  </si>
  <si>
    <t>机构类型</t>
  </si>
  <si>
    <t>拟资助金额
（万元）</t>
  </si>
  <si>
    <t>公共技术平台</t>
  </si>
  <si>
    <t>南山区物联网光子传感器件与系统重点实验室</t>
  </si>
  <si>
    <t>深圳大学（光电工程学院）</t>
  </si>
  <si>
    <t>互联网大数据商情挖掘重点实验室</t>
  </si>
  <si>
    <t>深港产学研基地</t>
  </si>
  <si>
    <t>南山区高速互连电路设计公共技术服务平台</t>
  </si>
  <si>
    <t>深圳市兴森快捷电路科技股份有限公司</t>
  </si>
  <si>
    <t>移动互联公共技术服务平台</t>
  </si>
  <si>
    <t>深圳职业技术学院（电子与通信工程学院）</t>
  </si>
  <si>
    <t>深圳市环保产业园环保技术公共研发平台</t>
  </si>
  <si>
    <t>深圳市深港产学研环保工程技术股份有限公司</t>
  </si>
  <si>
    <t>南山区生物医用高分子材料和安全性评价重点实验室</t>
  </si>
  <si>
    <t>深圳大学（材料学院）</t>
  </si>
  <si>
    <t>锂空气电池重点实验室</t>
  </si>
  <si>
    <t>深圳大学（化学与化工学院）</t>
  </si>
  <si>
    <t>企业研发中心</t>
  </si>
  <si>
    <t>网络多媒体舆情分析与处理工程技术中心</t>
  </si>
  <si>
    <t>任子行网络技术股份有限公司</t>
  </si>
  <si>
    <t>南山区智能消防工程技术研究中心</t>
  </si>
  <si>
    <t>深圳市泛海三江电子有限公司</t>
  </si>
  <si>
    <t>基于国产CPU及OS的存储服务器工程技术中心</t>
  </si>
  <si>
    <t>中国长城计算机深圳股份有限公司</t>
  </si>
  <si>
    <t>战略新兴产业数字化电源技术研究中心</t>
  </si>
  <si>
    <t>深圳威迈斯电源有限公司</t>
  </si>
  <si>
    <t>深圳市南山区3D打印材料工程技术研究中心</t>
  </si>
  <si>
    <t>深圳市光华伟业实业有限公司</t>
  </si>
  <si>
    <t>南山区已知靶点天然产物前体药物研究技术中心</t>
  </si>
  <si>
    <t>深圳市健元医药科技有限公司</t>
  </si>
  <si>
    <t>生物酶工程技术研究中心</t>
  </si>
  <si>
    <t>深圳市绿微康生物工程有限公司</t>
  </si>
  <si>
    <t>绿色包装设计与研发技术中心</t>
  </si>
  <si>
    <t>深圳职业技术学院（媒体与传播学院）</t>
  </si>
  <si>
    <t>深圳市南山区智能数控装备与工业机器人工程服务中心</t>
  </si>
  <si>
    <t>深圳华数机器人有限公司</t>
  </si>
  <si>
    <t>检验检测机构</t>
  </si>
  <si>
    <t>深圳市南山区临床基因检测公共服务平台</t>
  </si>
  <si>
    <t>深圳市南山区人民医院</t>
  </si>
  <si>
    <t>半导体照明(LED)及光电性能检测公共技术服务平台</t>
  </si>
  <si>
    <t>深圳安博检测有限公司</t>
  </si>
  <si>
    <t>智能无线产品检测认证中心</t>
  </si>
  <si>
    <t>信华科技(深圳)有限公司</t>
  </si>
  <si>
    <t>建设材料及工程检测中心</t>
  </si>
  <si>
    <t>深圳市太科检测有限公司</t>
  </si>
  <si>
    <t>创新创业苗圃</t>
  </si>
  <si>
    <t>中国科技开发院预孵化器（创业苗圃）</t>
  </si>
  <si>
    <t>中国科技开发院有限公司</t>
  </si>
  <si>
    <t>深圳创新谷移动互联网创业苗圃</t>
  </si>
  <si>
    <t>深圳市创新谷科技有限公司</t>
  </si>
  <si>
    <t>微讯移动互联网创业苗圃</t>
  </si>
  <si>
    <t>深圳市微讯移通信息技术有限公司</t>
  </si>
  <si>
    <t>深圳智慧天使科技创业苗圃</t>
  </si>
  <si>
    <t>深圳智慧天使投资有限公司</t>
  </si>
  <si>
    <t>标准制修订资助（万元）</t>
  </si>
  <si>
    <t>采标资助
（万元）</t>
  </si>
  <si>
    <t>标良资助
（万元）</t>
  </si>
  <si>
    <t>深圳市德安泰防护科技有限公司</t>
  </si>
  <si>
    <t>摩比天线技术（深圳）有限公司</t>
  </si>
  <si>
    <t>深圳市泰坦时钟表检测有限公司</t>
  </si>
  <si>
    <t>深圳迪丝平纺织实业股份有限公司</t>
  </si>
  <si>
    <t>深圳市远光工业照明科技有限公司</t>
  </si>
  <si>
    <t>深圳尚默服饰有限公司</t>
  </si>
  <si>
    <t>深圳市众朗科技有限公司</t>
  </si>
  <si>
    <t>深圳市朗石科学仪器有限公司</t>
  </si>
  <si>
    <t>深圳市杉叶实业有限公司</t>
  </si>
  <si>
    <t>深圳市计量质量检测研究院</t>
  </si>
  <si>
    <t>哈尔滨工业大学深圳研究生院</t>
  </si>
  <si>
    <t>深圳市金正方科技股份有限公司</t>
  </si>
  <si>
    <t>深圳市泰来太阳能照明有限公司</t>
  </si>
  <si>
    <t>深圳市标利科技开发有限公司</t>
  </si>
  <si>
    <t>深圳日海通讯技术股份有限公司</t>
  </si>
  <si>
    <t>深圳市开立科技有限公司</t>
  </si>
  <si>
    <t>深圳市明泰智能技术有限公司</t>
  </si>
  <si>
    <t>深圳万测试验设备有限公司</t>
  </si>
  <si>
    <t xml:space="preserve">中兴通讯股份有限公司 </t>
  </si>
  <si>
    <t>深圳市同洲电子股份有限公司</t>
  </si>
  <si>
    <t>深圳市海云天科技股份有限公司</t>
  </si>
  <si>
    <t>深圳市特尔佳科技股份有限公司</t>
  </si>
  <si>
    <t>深圳市药品检验所</t>
  </si>
  <si>
    <t>深圳中施机械设备有限公司</t>
  </si>
  <si>
    <t>深圳奥特迅电力设备股份有限公司</t>
  </si>
  <si>
    <t>深圳赤湾石油基地股份有限公司</t>
  </si>
  <si>
    <t>深圳市华达玻璃钢通信制品有限公司</t>
  </si>
  <si>
    <t xml:space="preserve">深圳市飞亚达精密计时制造有限公司 </t>
  </si>
  <si>
    <t>承担SAC/TC160/SC3/WG1《表壳体及其附件耐磨损、划伤和冲击试验》工作组工作</t>
  </si>
  <si>
    <t>服务内容</t>
  </si>
  <si>
    <t>检测测试</t>
  </si>
  <si>
    <t>中检集团南方电子产品测试（深圳）有限公司</t>
  </si>
  <si>
    <t>深圳市诚锦鹏实业有限公司</t>
  </si>
  <si>
    <t>深圳市谱尼测试科技有限公司</t>
  </si>
  <si>
    <t>深圳市安姆特检测技术有限公司</t>
  </si>
  <si>
    <t>深圳信测标准技术服务股份有限公司</t>
  </si>
  <si>
    <t>检验检测</t>
  </si>
  <si>
    <t>深圳市宇驰检测技术有限公司</t>
  </si>
  <si>
    <r>
      <rPr>
        <sz val="10"/>
        <rFont val="宋体"/>
        <family val="0"/>
      </rPr>
      <t>深圳大学</t>
    </r>
    <r>
      <rPr>
        <sz val="10"/>
        <rFont val="宋体"/>
        <family val="0"/>
      </rPr>
      <t>（深圳大学技术转化中心）</t>
    </r>
  </si>
  <si>
    <t>技术转移及科技成果转化</t>
  </si>
  <si>
    <t>深港产学研基地产业发展中心</t>
  </si>
  <si>
    <t>深圳市新材料行业协会</t>
  </si>
  <si>
    <t>天津大学深圳研究院</t>
  </si>
  <si>
    <t>深圳市半导体行业协会</t>
  </si>
  <si>
    <t>管理咨询</t>
  </si>
  <si>
    <t>深圳市卓溢科技开发有限公司</t>
  </si>
  <si>
    <t>深圳市南山科技事务所</t>
  </si>
  <si>
    <t>深圳市一览网络股份有限公司</t>
  </si>
  <si>
    <t>深圳市中科时富创业投资管理有限公司</t>
  </si>
  <si>
    <t>深圳市砺志企业管理咨询有限公司</t>
  </si>
  <si>
    <t>深圳市中彩联科技有限公司</t>
  </si>
  <si>
    <t>知识产权</t>
  </si>
  <si>
    <t>深圳市兴科达知识产权代理有限公司</t>
  </si>
  <si>
    <t>深圳市联创知识产权服务中心</t>
  </si>
  <si>
    <t>深圳中科院知识产权投资有限公司</t>
  </si>
  <si>
    <t>深圳市君胜知识产权代理事务所</t>
  </si>
  <si>
    <t>深圳市科吉华烽知识产权事务所(普通合伙)</t>
  </si>
  <si>
    <t>深圳市龙德生物科技有限公司</t>
  </si>
  <si>
    <t>研发设计</t>
  </si>
  <si>
    <t>深圳市新材料产学研创新联盟</t>
  </si>
  <si>
    <t>深圳市机器人产学研资联盟</t>
  </si>
  <si>
    <t>深圳先进技术研究院</t>
  </si>
  <si>
    <t>广东生物医药产业技术创新联盟</t>
  </si>
  <si>
    <t>深圳质量创新技术联盟</t>
  </si>
  <si>
    <t>深圳市智能电视产业标准联盟</t>
  </si>
  <si>
    <t>深圳创维-RGB电子有限公司</t>
  </si>
  <si>
    <t>深圳市LED专利联盟</t>
  </si>
  <si>
    <t>中国彩电知识产权产业联盟</t>
  </si>
  <si>
    <t>深圳市LED产业标准联盟</t>
  </si>
  <si>
    <t>广东深港知识服务产业技术创新联盟</t>
  </si>
  <si>
    <t>深圳市物联网技术应用创新联盟</t>
  </si>
  <si>
    <t>深圳市物联网智能技术应用协会</t>
  </si>
  <si>
    <t>深圳大数据产学研联盟</t>
  </si>
  <si>
    <t>深圳市北斗卫星导航系统应用产业化联盟</t>
  </si>
  <si>
    <t>项目类别</t>
  </si>
  <si>
    <t>贷款金额（万元）</t>
  </si>
  <si>
    <t>孵化贷</t>
  </si>
  <si>
    <t>深圳市蓝泰源电子科技有限公司</t>
  </si>
  <si>
    <t>深圳市瑞沃德生命科技有限公司</t>
  </si>
  <si>
    <t>深圳市海翔科技有限公司</t>
  </si>
  <si>
    <t>深圳市欧克蓝科技有限公司</t>
  </si>
  <si>
    <t>深圳市阳光富源科技有限公司</t>
  </si>
  <si>
    <t>深圳市银波达通信技术有限公司</t>
  </si>
  <si>
    <t>深圳市哲扬科技有限公司</t>
  </si>
  <si>
    <t>深圳市博电电子技术有限公司</t>
  </si>
  <si>
    <t>深圳市伟林锦龙通信技术有限公司</t>
  </si>
  <si>
    <t>深圳市京华科讯科技有限公司</t>
  </si>
  <si>
    <t>深圳市优特普科技有限公司</t>
  </si>
  <si>
    <t>深圳市普禄科智能检测设备有限公司</t>
  </si>
  <si>
    <t>深圳市卡的智能科技有限公司</t>
  </si>
  <si>
    <t>深圳市多尼卡电子技术有限公司</t>
  </si>
  <si>
    <t>深圳市德方纳米科技有限公司</t>
  </si>
  <si>
    <t>深圳市凯意科技有限公司</t>
  </si>
  <si>
    <t>深圳市捷先数码科技有限公司</t>
  </si>
  <si>
    <t>深圳市禹龙通电子有限公司</t>
  </si>
  <si>
    <t>深圳市普博科技有限公司</t>
  </si>
  <si>
    <t>深圳市心之星医疗技术有限公司</t>
  </si>
  <si>
    <t>成长贷</t>
  </si>
  <si>
    <t>深圳市康普盾电子科技有限公司</t>
  </si>
  <si>
    <t>深圳市华软泰科科技有限公司</t>
  </si>
  <si>
    <t>深圳市华扬通信技术有限公司</t>
  </si>
  <si>
    <t>深圳市华腾半导体设备有限公司</t>
  </si>
  <si>
    <t>深圳市乙辰科技发展有限公司</t>
  </si>
  <si>
    <t>深圳市天维尔通讯技术有限公司</t>
  </si>
  <si>
    <t>深圳市龙澄高科技环保有限公司</t>
  </si>
  <si>
    <t>深圳市巨龙科教高技术股份有限公司</t>
  </si>
  <si>
    <t>集合担保信贷</t>
  </si>
  <si>
    <t>深圳市佳华利道新技术开发有限公司</t>
  </si>
  <si>
    <t>深圳市和心重典医疗设备有限公司</t>
  </si>
  <si>
    <t>深圳市中检联检测有限公司</t>
  </si>
  <si>
    <t xml:space="preserve">深圳市南航电子科技股份有限公司 </t>
  </si>
  <si>
    <t>深圳市达科为生物工程有限公司</t>
  </si>
  <si>
    <t>海德盟（深圳）科技有限公司</t>
  </si>
  <si>
    <t>深圳市华美特科技有限公司</t>
  </si>
  <si>
    <t>深圳市安必信科技有限公司</t>
  </si>
  <si>
    <t>深圳市艾迪欧时尚饰品有限公司</t>
  </si>
  <si>
    <t>深圳市诚达科技有限公司</t>
  </si>
  <si>
    <t>深圳市永泰中天软件股份有限公司</t>
  </si>
  <si>
    <t>深圳市才纳半导体设备有限公司</t>
  </si>
  <si>
    <t>深圳市华美龙物流监控系统有限公司</t>
  </si>
  <si>
    <t>深圳市玖坤信息技术有限公司</t>
  </si>
  <si>
    <t>深圳市千河景观有限公司</t>
  </si>
  <si>
    <t>深圳市世纪经纬数据系统有限公司</t>
  </si>
  <si>
    <t>深圳市天源新能源有限公司</t>
  </si>
  <si>
    <t>深圳市广和通无线通信软件有限公司</t>
  </si>
  <si>
    <t>深圳市晨日科技有限公司</t>
  </si>
  <si>
    <t>深圳市劲创生物技术有限公司</t>
  </si>
  <si>
    <t>集合发债</t>
  </si>
  <si>
    <t>深圳市锐明视讯技术有限公司</t>
  </si>
  <si>
    <t>蛇口晶石电子有限公司</t>
  </si>
  <si>
    <t>知识产权质押贷</t>
  </si>
  <si>
    <t>深圳市奇辉电气有限公司</t>
  </si>
  <si>
    <t>深圳市天益光纤通信技术有限公司</t>
  </si>
  <si>
    <t>深圳市天微电子有限公司</t>
  </si>
  <si>
    <t>深圳市文鼎创数据科技有限公司</t>
  </si>
  <si>
    <t>深圳市嘉德永丰科技有限公司</t>
  </si>
  <si>
    <t>深圳市奥萨制药有限公司</t>
  </si>
  <si>
    <t>深圳市优博讯科技股份有限公司</t>
  </si>
  <si>
    <t>深圳市嘉兰图设计有限公司</t>
  </si>
  <si>
    <t>深圳市广和通实业发展有限公司</t>
  </si>
  <si>
    <t>深圳市凯信光电有限公司</t>
  </si>
  <si>
    <t xml:space="preserve">序号 </t>
  </si>
  <si>
    <t>申请单位</t>
  </si>
  <si>
    <t>南山区生物医药产业发展分析研究（2013）</t>
  </si>
  <si>
    <t>深圳市生命科学与生物技术协会</t>
  </si>
  <si>
    <t>南山区上市公司专利现状及对策研究—以电子制造业为样本</t>
  </si>
  <si>
    <t>深圳市财富引擎知识产权管理经营有限公司</t>
  </si>
  <si>
    <t>人机交互产业发展研究报告</t>
  </si>
  <si>
    <t>南山区科技企业创新发展环境评估与优化策略研究</t>
  </si>
  <si>
    <t>香港理工大学深圳研究院</t>
  </si>
  <si>
    <t>碳捕集、利用与封存(CCUS)现状与在深圳市的发展策略研究</t>
  </si>
  <si>
    <t>深圳嘉德瑞碳资产投资咨询有限公司</t>
  </si>
  <si>
    <t>知识经济中的专利诉讼攻防及管理研究</t>
  </si>
  <si>
    <t>面向产业集群的网商集约化经营模式研究</t>
  </si>
  <si>
    <t>深圳市中企信星电子商务有限公司</t>
  </si>
  <si>
    <t>大数据时代利用信息技术推动产业转型升级的研究</t>
  </si>
  <si>
    <t>企业“走出去”知识产权纠纷应对战略研究</t>
  </si>
  <si>
    <t>国内自主创新示范区政策比较及南山区自主创新政策研究</t>
  </si>
  <si>
    <t>中国科技创新景气指数（深圳南山指数）研究（五期）</t>
  </si>
  <si>
    <t>南山区专利绩效考核情况跟踪分析</t>
  </si>
  <si>
    <t>深圳国家知识产权局专利代办处</t>
  </si>
  <si>
    <t>南山区科技创新环境状况调查研究</t>
  </si>
  <si>
    <t>北京大学深圳研究院</t>
  </si>
  <si>
    <t>南山区科普事业发展战略研究</t>
  </si>
  <si>
    <t>南山区高新技术产业发展状况研究</t>
  </si>
  <si>
    <t>南山区科技企业孵化器建设状况调研</t>
  </si>
  <si>
    <t>深圳市国立信企业发展促进中心</t>
  </si>
  <si>
    <t>南山区提升自主创新能力策略研究</t>
  </si>
  <si>
    <t>深圳市国科信息工程研究院</t>
  </si>
  <si>
    <t>南山区知识产权相关状况调研</t>
  </si>
  <si>
    <t>深圳市南山区生物医药产业发展策略研究</t>
  </si>
  <si>
    <t>深圳市科技专家协会</t>
  </si>
  <si>
    <t>深圳市世纪恒程知识产权代理事务所</t>
  </si>
  <si>
    <t>关于南山区科技企业创新能力综合评价指标体系的研究</t>
  </si>
  <si>
    <t>深圳中兴网信科技有限公司</t>
  </si>
  <si>
    <t>企业专利运营模式与策略研究</t>
  </si>
  <si>
    <t>深圳市专利协会</t>
  </si>
  <si>
    <t>南山区企业标准盈利模式研究</t>
  </si>
  <si>
    <t>深圳市科创标准服务中心</t>
  </si>
  <si>
    <t>南山区＂创业之星＂大赛作用及其效果研究</t>
  </si>
  <si>
    <t>深圳市南山区科技创业培训中心 </t>
  </si>
  <si>
    <t>互联网金融众筹模式与产业结合的研究</t>
  </si>
  <si>
    <t xml:space="preserve">深圳市前海融易资本管理有限公司 </t>
  </si>
  <si>
    <t>附表四：2014年创新机构组建项目拟资助名单</t>
  </si>
  <si>
    <t>附表五：2014年承担标准化工作和标准化项目拟资助名单</t>
  </si>
  <si>
    <t>附表六：2014年高技术服务项目拟资助名单</t>
  </si>
  <si>
    <t>附表七：2014年科技创新联盟项目拟资助名单</t>
  </si>
  <si>
    <t>附表九：2014年南山区软科学研究项目拟资助清单</t>
  </si>
  <si>
    <t>附表八：2013年底完成还款的科技金融项目贴保贴息拟资助清单</t>
  </si>
  <si>
    <t>技术方向</t>
  </si>
  <si>
    <t>序号</t>
  </si>
  <si>
    <t>附表一：2014年核心技术突破项目拟资助名单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</si>
</sst>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_ "/>
    <numFmt numFmtId="179" formatCode="0.00_ "/>
  </numFmts>
  <fonts count="49">
    <font>
      <sz val="12"/>
      <name val="宋体"/>
      <family val="0"/>
    </font>
    <font>
      <sz val="11"/>
      <color indexed="8"/>
      <name val="宋体"/>
      <family val="0"/>
    </font>
    <font>
      <sz val="10"/>
      <name val="Arial"/>
      <family val="2"/>
    </font>
    <font>
      <sz val="10"/>
      <name val="宋体"/>
      <family val="0"/>
    </font>
    <font>
      <b/>
      <sz val="10"/>
      <name val="宋体"/>
      <family val="0"/>
    </font>
    <font>
      <b/>
      <sz val="16"/>
      <name val="宋体"/>
      <family val="0"/>
    </font>
    <font>
      <sz val="9"/>
      <name val="Arial"/>
      <family val="2"/>
    </font>
    <font>
      <sz val="10"/>
      <color indexed="8"/>
      <name val="宋体"/>
      <family val="0"/>
    </font>
    <font>
      <b/>
      <sz val="10"/>
      <color indexed="8"/>
      <name val="宋体"/>
      <family val="0"/>
    </font>
    <font>
      <b/>
      <sz val="18"/>
      <name val="宋体"/>
      <family val="0"/>
    </font>
    <font>
      <b/>
      <sz val="10"/>
      <name val="Arial"/>
      <family val="2"/>
    </font>
    <font>
      <sz val="11"/>
      <name val="宋体"/>
      <family val="0"/>
    </font>
    <font>
      <b/>
      <sz val="11"/>
      <name val="宋体"/>
      <family val="0"/>
    </font>
    <font>
      <b/>
      <sz val="18"/>
      <color indexed="8"/>
      <name val="宋体"/>
      <family val="0"/>
    </font>
    <font>
      <b/>
      <sz val="12"/>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right style="thin"/>
      <top style="thin"/>
      <bottom/>
    </border>
    <border>
      <left style="thin"/>
      <right/>
      <top style="thin"/>
      <bottom style="thin"/>
    </border>
    <border>
      <left/>
      <right/>
      <top/>
      <bottom style="thin"/>
    </border>
    <border>
      <left/>
      <right/>
      <top style="thin"/>
      <bottom style="thin"/>
    </border>
    <border>
      <left/>
      <right style="thin"/>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39">
    <xf numFmtId="0" fontId="0" fillId="0" borderId="0" xfId="0" applyAlignment="1">
      <alignment vertical="center"/>
    </xf>
    <xf numFmtId="0" fontId="3" fillId="0" borderId="0" xfId="44" applyFont="1" applyAlignment="1">
      <alignment/>
      <protection/>
    </xf>
    <xf numFmtId="0" fontId="4" fillId="0" borderId="0" xfId="44" applyFont="1" applyAlignment="1">
      <alignment horizontal="center"/>
      <protection/>
    </xf>
    <xf numFmtId="0" fontId="4" fillId="0" borderId="0" xfId="44" applyFont="1" applyAlignment="1">
      <alignment/>
      <protection/>
    </xf>
    <xf numFmtId="0" fontId="0" fillId="0" borderId="0" xfId="44" applyAlignment="1">
      <alignment horizontal="center"/>
      <protection/>
    </xf>
    <xf numFmtId="0" fontId="0" fillId="0" borderId="0" xfId="44" applyAlignment="1">
      <alignment/>
      <protection/>
    </xf>
    <xf numFmtId="0" fontId="0" fillId="0" borderId="0" xfId="44" applyAlignment="1">
      <alignment horizontal="left"/>
      <protection/>
    </xf>
    <xf numFmtId="177" fontId="0" fillId="0" borderId="0" xfId="44" applyNumberFormat="1" applyAlignment="1">
      <alignment horizontal="center"/>
      <protection/>
    </xf>
    <xf numFmtId="0" fontId="1" fillId="0" borderId="0" xfId="0" applyFont="1" applyBorder="1" applyAlignment="1">
      <alignment vertical="center"/>
    </xf>
    <xf numFmtId="49" fontId="4" fillId="33" borderId="10" xfId="44" applyNumberFormat="1" applyFont="1" applyFill="1" applyBorder="1" applyAlignment="1">
      <alignment horizontal="center" vertical="center" shrinkToFit="1"/>
      <protection/>
    </xf>
    <xf numFmtId="49" fontId="4" fillId="33" borderId="10" xfId="44" applyNumberFormat="1" applyFont="1" applyFill="1" applyBorder="1" applyAlignment="1">
      <alignment horizontal="center" vertical="center" wrapText="1" shrinkToFit="1"/>
      <protection/>
    </xf>
    <xf numFmtId="177" fontId="4" fillId="33" borderId="10" xfId="44" applyNumberFormat="1" applyFont="1" applyFill="1" applyBorder="1" applyAlignment="1">
      <alignment horizontal="center" vertical="center" wrapText="1" shrinkToFit="1"/>
      <protection/>
    </xf>
    <xf numFmtId="176" fontId="3" fillId="33" borderId="11" xfId="44" applyNumberFormat="1" applyFont="1" applyFill="1" applyBorder="1" applyAlignment="1">
      <alignment horizontal="center" vertical="center" wrapText="1" shrinkToFit="1"/>
      <protection/>
    </xf>
    <xf numFmtId="49" fontId="3" fillId="33" borderId="12" xfId="0" applyNumberFormat="1" applyFont="1" applyFill="1" applyBorder="1" applyAlignment="1">
      <alignment horizontal="left" vertical="center" wrapText="1" shrinkToFit="1"/>
    </xf>
    <xf numFmtId="179" fontId="3" fillId="33" borderId="12" xfId="0" applyNumberFormat="1" applyFont="1" applyFill="1" applyBorder="1" applyAlignment="1">
      <alignment horizontal="center" vertical="center" shrinkToFit="1"/>
    </xf>
    <xf numFmtId="49" fontId="3" fillId="33" borderId="12" xfId="0" applyNumberFormat="1" applyFont="1" applyFill="1" applyBorder="1" applyAlignment="1">
      <alignment horizontal="left" vertical="center" wrapText="1" shrinkToFit="1"/>
    </xf>
    <xf numFmtId="179" fontId="3" fillId="33" borderId="12" xfId="0" applyNumberFormat="1" applyFont="1" applyFill="1" applyBorder="1" applyAlignment="1">
      <alignment horizontal="center" vertical="center" shrinkToFit="1"/>
    </xf>
    <xf numFmtId="49" fontId="3" fillId="33" borderId="13" xfId="0" applyNumberFormat="1" applyFont="1" applyFill="1" applyBorder="1" applyAlignment="1">
      <alignment horizontal="left" vertical="center" wrapText="1" shrinkToFit="1"/>
    </xf>
    <xf numFmtId="179" fontId="4" fillId="33" borderId="14" xfId="0" applyNumberFormat="1" applyFont="1" applyFill="1" applyBorder="1" applyAlignment="1">
      <alignment horizontal="center" vertical="center" shrinkToFit="1"/>
    </xf>
    <xf numFmtId="0" fontId="6" fillId="0" borderId="0" xfId="41" applyFont="1" applyAlignment="1">
      <alignment vertical="center" wrapText="1"/>
      <protection/>
    </xf>
    <xf numFmtId="0" fontId="2" fillId="0" borderId="0" xfId="41" applyNumberFormat="1" applyAlignment="1">
      <alignment vertical="center" wrapText="1"/>
      <protection/>
    </xf>
    <xf numFmtId="49" fontId="2" fillId="0" borderId="0" xfId="41" applyNumberFormat="1" applyAlignment="1">
      <alignment vertical="center" wrapText="1"/>
      <protection/>
    </xf>
    <xf numFmtId="0" fontId="2" fillId="0" borderId="0" xfId="41" applyAlignment="1">
      <alignment vertical="center" wrapText="1"/>
      <protection/>
    </xf>
    <xf numFmtId="0" fontId="7" fillId="0" borderId="11" xfId="0" applyFont="1" applyBorder="1" applyAlignment="1">
      <alignment horizontal="center" vertical="center"/>
    </xf>
    <xf numFmtId="0" fontId="7" fillId="0" borderId="11" xfId="0" applyFont="1" applyFill="1" applyBorder="1" applyAlignment="1">
      <alignment horizontal="center" vertical="center"/>
    </xf>
    <xf numFmtId="179" fontId="7" fillId="0" borderId="11" xfId="0" applyNumberFormat="1" applyFont="1" applyFill="1" applyBorder="1" applyAlignment="1">
      <alignment horizontal="center" vertical="center"/>
    </xf>
    <xf numFmtId="179" fontId="7" fillId="0" borderId="15" xfId="0" applyNumberFormat="1" applyFont="1" applyFill="1" applyBorder="1" applyAlignment="1">
      <alignment horizontal="center" vertical="center"/>
    </xf>
    <xf numFmtId="179" fontId="7" fillId="0" borderId="16" xfId="0" applyNumberFormat="1" applyFont="1" applyFill="1" applyBorder="1" applyAlignment="1">
      <alignment horizontal="center" vertical="center"/>
    </xf>
    <xf numFmtId="179" fontId="7" fillId="0" borderId="10" xfId="0" applyNumberFormat="1" applyFont="1" applyFill="1" applyBorder="1" applyAlignment="1">
      <alignment horizontal="center" vertical="center"/>
    </xf>
    <xf numFmtId="179" fontId="8" fillId="0" borderId="11" xfId="0" applyNumberFormat="1" applyFont="1" applyFill="1" applyBorder="1" applyAlignment="1">
      <alignment horizontal="center" vertical="center"/>
    </xf>
    <xf numFmtId="0" fontId="2" fillId="0" borderId="0" xfId="43" applyFont="1" applyAlignment="1">
      <alignment vertical="center" wrapText="1"/>
      <protection/>
    </xf>
    <xf numFmtId="0" fontId="2" fillId="0" borderId="0" xfId="45" applyFont="1" applyAlignment="1">
      <alignment vertical="center" wrapText="1"/>
      <protection/>
    </xf>
    <xf numFmtId="0" fontId="2" fillId="0" borderId="0" xfId="45" applyNumberFormat="1" applyFont="1" applyAlignment="1">
      <alignment horizontal="center" vertical="center" wrapText="1"/>
      <protection/>
    </xf>
    <xf numFmtId="49" fontId="2" fillId="0" borderId="0" xfId="45" applyNumberFormat="1" applyFont="1" applyAlignment="1">
      <alignment vertical="center" wrapText="1"/>
      <protection/>
    </xf>
    <xf numFmtId="0" fontId="2" fillId="0" borderId="0" xfId="45" applyFont="1" applyAlignment="1">
      <alignment horizontal="center" vertical="center" wrapText="1"/>
      <protection/>
    </xf>
    <xf numFmtId="0" fontId="2" fillId="0" borderId="0" xfId="43" applyFont="1" applyAlignment="1">
      <alignment/>
      <protection/>
    </xf>
    <xf numFmtId="0" fontId="4" fillId="0" borderId="11" xfId="45" applyNumberFormat="1" applyFont="1" applyBorder="1" applyAlignment="1">
      <alignment horizontal="center" vertical="center" wrapText="1"/>
      <protection/>
    </xf>
    <xf numFmtId="49" fontId="4" fillId="0" borderId="11" xfId="45" applyNumberFormat="1" applyFont="1" applyBorder="1" applyAlignment="1">
      <alignment horizontal="center" vertical="center" wrapText="1"/>
      <protection/>
    </xf>
    <xf numFmtId="0" fontId="4" fillId="0" borderId="11" xfId="45" applyFont="1" applyBorder="1" applyAlignment="1">
      <alignment horizontal="center" vertical="center" wrapText="1"/>
      <protection/>
    </xf>
    <xf numFmtId="0" fontId="3" fillId="0" borderId="11" xfId="45" applyNumberFormat="1" applyFont="1" applyBorder="1" applyAlignment="1">
      <alignment horizontal="center" vertical="center" wrapText="1"/>
      <protection/>
    </xf>
    <xf numFmtId="49" fontId="3" fillId="0" borderId="11" xfId="45" applyNumberFormat="1" applyFont="1" applyBorder="1" applyAlignment="1">
      <alignment vertical="center" wrapText="1"/>
      <protection/>
    </xf>
    <xf numFmtId="49" fontId="3" fillId="0" borderId="16" xfId="45" applyNumberFormat="1" applyFont="1" applyBorder="1" applyAlignment="1">
      <alignment vertical="center" wrapText="1"/>
      <protection/>
    </xf>
    <xf numFmtId="0" fontId="2" fillId="0" borderId="11" xfId="45" applyFont="1" applyBorder="1" applyAlignment="1">
      <alignment horizontal="center" vertical="center" wrapText="1"/>
      <protection/>
    </xf>
    <xf numFmtId="0" fontId="10" fillId="0" borderId="11" xfId="45" applyFont="1" applyBorder="1" applyAlignment="1">
      <alignment horizontal="center" vertical="center" wrapText="1"/>
      <protection/>
    </xf>
    <xf numFmtId="49" fontId="3" fillId="0" borderId="0" xfId="45" applyNumberFormat="1" applyFont="1" applyAlignment="1">
      <alignment vertical="center" wrapText="1"/>
      <protection/>
    </xf>
    <xf numFmtId="49" fontId="11" fillId="0" borderId="0" xfId="45" applyNumberFormat="1" applyFont="1" applyAlignment="1">
      <alignment vertical="center" wrapText="1"/>
      <protection/>
    </xf>
    <xf numFmtId="0" fontId="10" fillId="0" borderId="0" xfId="43" applyFont="1" applyAlignment="1">
      <alignment/>
      <protection/>
    </xf>
    <xf numFmtId="0" fontId="2" fillId="0" borderId="0" xfId="43" applyNumberFormat="1" applyFont="1" applyAlignment="1">
      <alignment horizontal="center" vertical="center" wrapText="1"/>
      <protection/>
    </xf>
    <xf numFmtId="49" fontId="2" fillId="0" borderId="0" xfId="43" applyNumberFormat="1" applyFont="1" applyAlignment="1">
      <alignment vertical="center" wrapText="1"/>
      <protection/>
    </xf>
    <xf numFmtId="0" fontId="2" fillId="0" borderId="0" xfId="43" applyFont="1" applyAlignment="1">
      <alignment horizontal="center" vertical="center" wrapText="1"/>
      <protection/>
    </xf>
    <xf numFmtId="0" fontId="4" fillId="0" borderId="11" xfId="43" applyNumberFormat="1" applyFont="1" applyFill="1" applyBorder="1" applyAlignment="1">
      <alignment horizontal="center" vertical="center" wrapText="1"/>
      <protection/>
    </xf>
    <xf numFmtId="49" fontId="4" fillId="0" borderId="11" xfId="43" applyNumberFormat="1" applyFont="1" applyFill="1" applyBorder="1" applyAlignment="1">
      <alignment horizontal="center" vertical="center" wrapText="1"/>
      <protection/>
    </xf>
    <xf numFmtId="0" fontId="4" fillId="0" borderId="11" xfId="40" applyNumberFormat="1" applyFont="1" applyFill="1" applyBorder="1" applyAlignment="1">
      <alignment horizontal="center" vertical="center" wrapText="1"/>
      <protection/>
    </xf>
    <xf numFmtId="0" fontId="3" fillId="0" borderId="11" xfId="43" applyNumberFormat="1" applyFont="1" applyFill="1" applyBorder="1" applyAlignment="1">
      <alignment horizontal="center" vertical="center" wrapText="1"/>
      <protection/>
    </xf>
    <xf numFmtId="49" fontId="3" fillId="0" borderId="11" xfId="43" applyNumberFormat="1" applyFont="1" applyFill="1" applyBorder="1" applyAlignment="1">
      <alignment vertical="center" wrapText="1"/>
      <protection/>
    </xf>
    <xf numFmtId="0" fontId="3" fillId="0" borderId="11" xfId="43" applyNumberFormat="1" applyFont="1" applyFill="1" applyBorder="1" applyAlignment="1">
      <alignment horizontal="center" vertical="center" wrapText="1"/>
      <protection/>
    </xf>
    <xf numFmtId="0" fontId="3" fillId="0" borderId="11" xfId="43" applyFont="1" applyFill="1" applyBorder="1" applyAlignment="1">
      <alignment horizontal="center" vertical="center" wrapText="1"/>
      <protection/>
    </xf>
    <xf numFmtId="0" fontId="2" fillId="0" borderId="11" xfId="43" applyFont="1" applyFill="1" applyBorder="1" applyAlignment="1">
      <alignment horizontal="center" vertical="center" wrapText="1"/>
      <protection/>
    </xf>
    <xf numFmtId="0" fontId="3" fillId="0" borderId="11" xfId="0" applyFont="1" applyFill="1" applyBorder="1" applyAlignment="1">
      <alignment horizontal="center" vertical="center"/>
    </xf>
    <xf numFmtId="49" fontId="3" fillId="0" borderId="11" xfId="43" applyNumberFormat="1" applyFont="1" applyFill="1" applyBorder="1" applyAlignment="1">
      <alignment vertical="center" wrapText="1"/>
      <protection/>
    </xf>
    <xf numFmtId="0" fontId="10" fillId="0" borderId="11" xfId="43" applyFont="1" applyFill="1" applyBorder="1" applyAlignment="1">
      <alignment horizontal="center" vertical="center" wrapText="1"/>
      <protection/>
    </xf>
    <xf numFmtId="0" fontId="10" fillId="0" borderId="0" xfId="43" applyFont="1" applyAlignment="1">
      <alignment vertical="center" wrapText="1"/>
      <protection/>
    </xf>
    <xf numFmtId="0" fontId="3" fillId="0" borderId="0" xfId="42" applyFont="1">
      <alignment vertical="center"/>
      <protection/>
    </xf>
    <xf numFmtId="0" fontId="4" fillId="0" borderId="11" xfId="42" applyFont="1" applyBorder="1" applyAlignment="1">
      <alignment horizontal="center" vertical="center"/>
      <protection/>
    </xf>
    <xf numFmtId="0" fontId="4" fillId="0" borderId="11" xfId="42" applyFont="1" applyBorder="1" applyAlignment="1">
      <alignment horizontal="center" vertical="center" wrapText="1"/>
      <protection/>
    </xf>
    <xf numFmtId="0" fontId="3" fillId="0" borderId="11" xfId="42" applyFont="1" applyBorder="1" applyAlignment="1">
      <alignment horizontal="center" vertical="center"/>
      <protection/>
    </xf>
    <xf numFmtId="0" fontId="3" fillId="0" borderId="11" xfId="42" applyFont="1" applyBorder="1" applyAlignment="1">
      <alignment horizontal="left" vertical="center" wrapText="1"/>
      <protection/>
    </xf>
    <xf numFmtId="0" fontId="3" fillId="0" borderId="11" xfId="42" applyNumberFormat="1" applyFont="1" applyBorder="1" applyAlignment="1">
      <alignment horizontal="center" vertical="center"/>
      <protection/>
    </xf>
    <xf numFmtId="0" fontId="3" fillId="0" borderId="11" xfId="42" applyFont="1" applyBorder="1" applyAlignment="1">
      <alignment horizontal="center" vertical="center" wrapText="1"/>
      <protection/>
    </xf>
    <xf numFmtId="0" fontId="3" fillId="0" borderId="11" xfId="42" applyFont="1" applyFill="1" applyBorder="1" applyAlignment="1">
      <alignment horizontal="left" vertical="center" wrapText="1"/>
      <protection/>
    </xf>
    <xf numFmtId="0" fontId="3" fillId="0" borderId="11" xfId="42" applyFont="1" applyFill="1" applyBorder="1" applyAlignment="1">
      <alignment horizontal="center" vertical="center"/>
      <protection/>
    </xf>
    <xf numFmtId="0" fontId="3" fillId="0" borderId="11" xfId="42" applyFont="1" applyFill="1" applyBorder="1" applyAlignment="1">
      <alignment vertical="center" wrapText="1"/>
      <protection/>
    </xf>
    <xf numFmtId="0" fontId="3" fillId="0" borderId="11" xfId="42" applyFont="1" applyBorder="1" applyAlignment="1">
      <alignment vertical="center" wrapText="1"/>
      <protection/>
    </xf>
    <xf numFmtId="0" fontId="3" fillId="0" borderId="11" xfId="42" applyFont="1" applyBorder="1">
      <alignment vertical="center"/>
      <protection/>
    </xf>
    <xf numFmtId="0" fontId="12" fillId="0" borderId="0" xfId="40" applyFont="1" applyAlignment="1">
      <alignment vertical="center" wrapText="1"/>
      <protection/>
    </xf>
    <xf numFmtId="0" fontId="11" fillId="0" borderId="0" xfId="40" applyNumberFormat="1" applyFont="1" applyBorder="1" applyAlignment="1">
      <alignment horizontal="center" vertical="center" wrapText="1"/>
      <protection/>
    </xf>
    <xf numFmtId="0" fontId="11" fillId="0" borderId="0" xfId="40" applyNumberFormat="1" applyFont="1" applyFill="1" applyBorder="1" applyAlignment="1">
      <alignment horizontal="left" vertical="center" wrapText="1"/>
      <protection/>
    </xf>
    <xf numFmtId="178" fontId="11" fillId="0" borderId="0" xfId="40" applyNumberFormat="1" applyFont="1" applyFill="1" applyAlignment="1">
      <alignment horizontal="center" vertical="center" wrapText="1"/>
      <protection/>
    </xf>
    <xf numFmtId="0" fontId="11" fillId="0" borderId="0" xfId="40" applyFont="1" applyAlignment="1">
      <alignment vertical="center" wrapText="1"/>
      <protection/>
    </xf>
    <xf numFmtId="49" fontId="4" fillId="0" borderId="11" xfId="40" applyNumberFormat="1" applyFont="1" applyFill="1" applyBorder="1" applyAlignment="1">
      <alignment horizontal="center" vertical="center" wrapText="1"/>
      <protection/>
    </xf>
    <xf numFmtId="0" fontId="3" fillId="0" borderId="11" xfId="40" applyNumberFormat="1" applyFont="1" applyFill="1" applyBorder="1" applyAlignment="1">
      <alignment horizontal="center" vertical="center" wrapText="1"/>
      <protection/>
    </xf>
    <xf numFmtId="0" fontId="3" fillId="0" borderId="11" xfId="40" applyNumberFormat="1" applyFont="1" applyFill="1" applyBorder="1" applyAlignment="1">
      <alignment horizontal="left" vertical="center" wrapText="1"/>
      <protection/>
    </xf>
    <xf numFmtId="0" fontId="3" fillId="0" borderId="11" xfId="40" applyNumberFormat="1" applyFont="1" applyFill="1" applyBorder="1" applyAlignment="1">
      <alignment vertical="center" wrapText="1"/>
      <protection/>
    </xf>
    <xf numFmtId="0" fontId="12" fillId="0" borderId="11" xfId="40" applyFont="1" applyBorder="1" applyAlignment="1">
      <alignment horizontal="center" vertical="center" wrapText="1"/>
      <protection/>
    </xf>
    <xf numFmtId="0" fontId="1"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4"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vertical="center" wrapText="1"/>
    </xf>
    <xf numFmtId="0" fontId="3" fillId="0" borderId="11" xfId="0" applyNumberFormat="1" applyFont="1" applyFill="1" applyBorder="1" applyAlignment="1">
      <alignment horizontal="center" vertical="center" wrapText="1"/>
    </xf>
    <xf numFmtId="0" fontId="8" fillId="0" borderId="11" xfId="0" applyFont="1" applyBorder="1" applyAlignment="1">
      <alignment horizontal="center" vertical="center"/>
    </xf>
    <xf numFmtId="49" fontId="4"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8" fillId="0" borderId="11" xfId="0" applyFont="1" applyBorder="1" applyAlignment="1">
      <alignment horizontal="center" vertical="center"/>
    </xf>
    <xf numFmtId="49" fontId="3" fillId="0" borderId="11" xfId="0" applyNumberFormat="1" applyFont="1" applyFill="1" applyBorder="1" applyAlignment="1">
      <alignment horizontal="left" vertical="center" wrapText="1"/>
    </xf>
    <xf numFmtId="0" fontId="1" fillId="0" borderId="0" xfId="0" applyFont="1" applyBorder="1" applyAlignment="1">
      <alignment horizontal="left" vertical="center"/>
    </xf>
    <xf numFmtId="0" fontId="4"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0" fillId="0" borderId="0" xfId="0" applyAlignment="1">
      <alignment horizontal="left" vertical="center"/>
    </xf>
    <xf numFmtId="49" fontId="4" fillId="0"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13" fillId="0" borderId="17"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8" fillId="0" borderId="11" xfId="0" applyFont="1" applyBorder="1" applyAlignment="1">
      <alignment horizontal="center" vertical="center"/>
    </xf>
    <xf numFmtId="0" fontId="5" fillId="0" borderId="17" xfId="0" applyFont="1" applyBorder="1" applyAlignment="1">
      <alignment horizontal="center" vertical="center"/>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0" xfId="40" applyNumberFormat="1" applyFont="1" applyFill="1" applyBorder="1" applyAlignment="1">
      <alignment horizontal="center" vertical="center" wrapText="1"/>
      <protection/>
    </xf>
    <xf numFmtId="0" fontId="12" fillId="0" borderId="11" xfId="40" applyNumberFormat="1" applyFont="1" applyFill="1" applyBorder="1" applyAlignment="1">
      <alignment horizontal="center" vertical="center" wrapText="1"/>
      <protection/>
    </xf>
    <xf numFmtId="0" fontId="3" fillId="0" borderId="11" xfId="40" applyNumberFormat="1" applyFont="1" applyFill="1" applyBorder="1" applyAlignment="1">
      <alignment horizontal="center" vertical="center" wrapText="1"/>
      <protection/>
    </xf>
    <xf numFmtId="0" fontId="9" fillId="0" borderId="0" xfId="42" applyFont="1" applyBorder="1" applyAlignment="1">
      <alignment horizontal="center" vertical="center"/>
      <protection/>
    </xf>
    <xf numFmtId="0" fontId="4" fillId="0" borderId="11" xfId="42" applyFont="1" applyBorder="1" applyAlignment="1">
      <alignment horizontal="center" vertical="center"/>
      <protection/>
    </xf>
    <xf numFmtId="0" fontId="3" fillId="0" borderId="16" xfId="42" applyFont="1" applyBorder="1" applyAlignment="1">
      <alignment horizontal="left" vertical="center" wrapText="1"/>
      <protection/>
    </xf>
    <xf numFmtId="0" fontId="3" fillId="0" borderId="18" xfId="42" applyFont="1" applyBorder="1" applyAlignment="1">
      <alignment horizontal="left" vertical="center" wrapText="1"/>
      <protection/>
    </xf>
    <xf numFmtId="0" fontId="3" fillId="0" borderId="19" xfId="42" applyFont="1" applyBorder="1" applyAlignment="1">
      <alignment horizontal="left" vertical="center" wrapText="1"/>
      <protection/>
    </xf>
    <xf numFmtId="0" fontId="4" fillId="0" borderId="15" xfId="42" applyFont="1" applyBorder="1" applyAlignment="1">
      <alignment horizontal="center" vertical="center"/>
      <protection/>
    </xf>
    <xf numFmtId="0" fontId="4" fillId="0" borderId="10" xfId="42" applyFont="1" applyBorder="1" applyAlignment="1">
      <alignment horizontal="center" vertical="center"/>
      <protection/>
    </xf>
    <xf numFmtId="0" fontId="4" fillId="0" borderId="15" xfId="42" applyFont="1" applyBorder="1" applyAlignment="1">
      <alignment horizontal="center" vertical="center" wrapText="1"/>
      <protection/>
    </xf>
    <xf numFmtId="0" fontId="4" fillId="0" borderId="10" xfId="42" applyFont="1" applyBorder="1" applyAlignment="1">
      <alignment horizontal="center" vertical="center" wrapText="1"/>
      <protection/>
    </xf>
    <xf numFmtId="0" fontId="9" fillId="0" borderId="0" xfId="43" applyNumberFormat="1" applyFont="1" applyFill="1" applyBorder="1" applyAlignment="1">
      <alignment horizontal="center" vertical="center" wrapText="1"/>
      <protection/>
    </xf>
    <xf numFmtId="49" fontId="4" fillId="0" borderId="16" xfId="43" applyNumberFormat="1" applyFont="1" applyFill="1" applyBorder="1" applyAlignment="1">
      <alignment horizontal="center" vertical="center" wrapText="1"/>
      <protection/>
    </xf>
    <xf numFmtId="49" fontId="4" fillId="0" borderId="18" xfId="43" applyNumberFormat="1" applyFont="1" applyFill="1" applyBorder="1" applyAlignment="1">
      <alignment horizontal="center" vertical="center" wrapText="1"/>
      <protection/>
    </xf>
    <xf numFmtId="0" fontId="9" fillId="0" borderId="17" xfId="43" applyNumberFormat="1" applyFont="1" applyBorder="1" applyAlignment="1">
      <alignment horizontal="center" vertical="center" wrapText="1"/>
      <protection/>
    </xf>
    <xf numFmtId="0" fontId="4" fillId="0" borderId="16" xfId="45" applyNumberFormat="1" applyFont="1" applyBorder="1" applyAlignment="1">
      <alignment horizontal="center" vertical="center" wrapText="1"/>
      <protection/>
    </xf>
    <xf numFmtId="0" fontId="4" fillId="0" borderId="18" xfId="45" applyNumberFormat="1" applyFont="1" applyBorder="1" applyAlignment="1">
      <alignment horizontal="center" vertical="center" wrapText="1"/>
      <protection/>
    </xf>
    <xf numFmtId="49" fontId="9" fillId="0" borderId="17" xfId="41" applyNumberFormat="1" applyFont="1" applyBorder="1" applyAlignment="1">
      <alignment horizontal="center" vertical="center" wrapText="1"/>
      <protection/>
    </xf>
    <xf numFmtId="49" fontId="9" fillId="0" borderId="17" xfId="41" applyNumberFormat="1" applyFont="1" applyBorder="1" applyAlignment="1">
      <alignment horizontal="center" vertical="center"/>
      <protection/>
    </xf>
    <xf numFmtId="0" fontId="8" fillId="0" borderId="11" xfId="0" applyFont="1" applyBorder="1" applyAlignment="1">
      <alignment horizontal="center" vertical="center"/>
    </xf>
    <xf numFmtId="49" fontId="5" fillId="33" borderId="17" xfId="44" applyNumberFormat="1" applyFont="1" applyFill="1" applyBorder="1" applyAlignment="1">
      <alignment horizontal="center" vertical="center" shrinkToFit="1"/>
      <protection/>
    </xf>
    <xf numFmtId="0" fontId="5" fillId="33" borderId="17" xfId="44" applyFont="1" applyFill="1" applyBorder="1" applyAlignment="1">
      <alignment horizontal="center" vertical="center" shrinkToFit="1"/>
      <protection/>
    </xf>
    <xf numFmtId="0" fontId="4" fillId="0" borderId="11" xfId="40" applyNumberFormat="1" applyFont="1" applyBorder="1" applyAlignment="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常规 6" xfId="44"/>
    <cellStyle name="常规_创新科联盟项目数据20140725"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36719;&#31185;&#23398;&#39033;&#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软科学研究项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E28"/>
  <sheetViews>
    <sheetView tabSelected="1" zoomScalePageLayoutView="0" workbookViewId="0" topLeftCell="A11">
      <selection activeCell="C27" sqref="C27"/>
    </sheetView>
  </sheetViews>
  <sheetFormatPr defaultColWidth="9.00390625" defaultRowHeight="14.25"/>
  <cols>
    <col min="1" max="1" width="6.25390625" style="84" customWidth="1"/>
    <col min="2" max="2" width="29.50390625" style="98" customWidth="1"/>
    <col min="3" max="3" width="44.00390625" style="84" customWidth="1"/>
    <col min="4" max="4" width="27.125" style="84" customWidth="1"/>
    <col min="5" max="5" width="11.875" style="84" customWidth="1"/>
    <col min="6" max="251" width="9.00390625" style="84" customWidth="1"/>
    <col min="252" max="16384" width="9.00390625" style="85" customWidth="1"/>
  </cols>
  <sheetData>
    <row r="1" spans="1:5" ht="39" customHeight="1">
      <c r="A1" s="105" t="s">
        <v>491</v>
      </c>
      <c r="B1" s="105"/>
      <c r="C1" s="105"/>
      <c r="D1" s="105"/>
      <c r="E1" s="105"/>
    </row>
    <row r="2" spans="1:5" ht="34.5" customHeight="1">
      <c r="A2" s="103" t="s">
        <v>490</v>
      </c>
      <c r="B2" s="103" t="s">
        <v>489</v>
      </c>
      <c r="C2" s="93" t="s">
        <v>0</v>
      </c>
      <c r="D2" s="93" t="s">
        <v>1</v>
      </c>
      <c r="E2" s="93" t="s">
        <v>2</v>
      </c>
    </row>
    <row r="3" spans="1:5" ht="30.75" customHeight="1">
      <c r="A3" s="106">
        <v>1</v>
      </c>
      <c r="B3" s="107" t="s">
        <v>3</v>
      </c>
      <c r="C3" s="90" t="s">
        <v>4</v>
      </c>
      <c r="D3" s="90" t="s">
        <v>5</v>
      </c>
      <c r="E3" s="94">
        <v>200</v>
      </c>
    </row>
    <row r="4" spans="1:5" ht="30.75" customHeight="1">
      <c r="A4" s="106">
        <v>1</v>
      </c>
      <c r="B4" s="107" t="s">
        <v>3</v>
      </c>
      <c r="C4" s="90" t="s">
        <v>3</v>
      </c>
      <c r="D4" s="90" t="s">
        <v>6</v>
      </c>
      <c r="E4" s="91">
        <v>100</v>
      </c>
    </row>
    <row r="5" spans="1:5" ht="30.75" customHeight="1">
      <c r="A5" s="89">
        <v>2</v>
      </c>
      <c r="B5" s="97" t="s">
        <v>7</v>
      </c>
      <c r="C5" s="90" t="s">
        <v>8</v>
      </c>
      <c r="D5" s="90" t="s">
        <v>9</v>
      </c>
      <c r="E5" s="91">
        <v>100</v>
      </c>
    </row>
    <row r="6" spans="1:5" ht="30.75" customHeight="1">
      <c r="A6" s="106">
        <v>3</v>
      </c>
      <c r="B6" s="107" t="s">
        <v>10</v>
      </c>
      <c r="C6" s="90" t="s">
        <v>10</v>
      </c>
      <c r="D6" s="90" t="s">
        <v>11</v>
      </c>
      <c r="E6" s="91">
        <v>200</v>
      </c>
    </row>
    <row r="7" spans="1:5" ht="30.75" customHeight="1">
      <c r="A7" s="106">
        <v>3</v>
      </c>
      <c r="B7" s="107" t="s">
        <v>10</v>
      </c>
      <c r="C7" s="90" t="s">
        <v>10</v>
      </c>
      <c r="D7" s="90" t="s">
        <v>12</v>
      </c>
      <c r="E7" s="91">
        <v>100</v>
      </c>
    </row>
    <row r="8" spans="1:5" ht="30.75" customHeight="1">
      <c r="A8" s="106">
        <v>3</v>
      </c>
      <c r="B8" s="107" t="s">
        <v>10</v>
      </c>
      <c r="C8" s="90" t="s">
        <v>13</v>
      </c>
      <c r="D8" s="90" t="s">
        <v>14</v>
      </c>
      <c r="E8" s="91">
        <v>100</v>
      </c>
    </row>
    <row r="9" spans="1:5" ht="30.75" customHeight="1">
      <c r="A9" s="89">
        <v>4</v>
      </c>
      <c r="B9" s="97" t="s">
        <v>15</v>
      </c>
      <c r="C9" s="90" t="s">
        <v>15</v>
      </c>
      <c r="D9" s="90" t="s">
        <v>16</v>
      </c>
      <c r="E9" s="91">
        <v>200</v>
      </c>
    </row>
    <row r="10" spans="1:5" ht="30.75" customHeight="1">
      <c r="A10" s="89">
        <v>9</v>
      </c>
      <c r="B10" s="97" t="s">
        <v>17</v>
      </c>
      <c r="C10" s="90" t="s">
        <v>18</v>
      </c>
      <c r="D10" s="90" t="s">
        <v>19</v>
      </c>
      <c r="E10" s="91">
        <v>150</v>
      </c>
    </row>
    <row r="11" spans="1:5" ht="30.75" customHeight="1">
      <c r="A11" s="89">
        <v>10</v>
      </c>
      <c r="B11" s="97" t="s">
        <v>20</v>
      </c>
      <c r="C11" s="90" t="s">
        <v>21</v>
      </c>
      <c r="D11" s="90" t="s">
        <v>22</v>
      </c>
      <c r="E11" s="91">
        <v>200</v>
      </c>
    </row>
    <row r="12" spans="1:5" ht="30.75" customHeight="1">
      <c r="A12" s="89">
        <v>11</v>
      </c>
      <c r="B12" s="97" t="s">
        <v>23</v>
      </c>
      <c r="C12" s="90" t="s">
        <v>23</v>
      </c>
      <c r="D12" s="90" t="s">
        <v>24</v>
      </c>
      <c r="E12" s="91">
        <v>200</v>
      </c>
    </row>
    <row r="13" spans="1:5" ht="30.75" customHeight="1">
      <c r="A13" s="89">
        <v>13</v>
      </c>
      <c r="B13" s="97" t="s">
        <v>25</v>
      </c>
      <c r="C13" s="90" t="s">
        <v>25</v>
      </c>
      <c r="D13" s="90" t="s">
        <v>26</v>
      </c>
      <c r="E13" s="91">
        <v>200</v>
      </c>
    </row>
    <row r="14" spans="1:5" ht="30.75" customHeight="1">
      <c r="A14" s="89">
        <v>12</v>
      </c>
      <c r="B14" s="97" t="s">
        <v>27</v>
      </c>
      <c r="C14" s="90" t="s">
        <v>28</v>
      </c>
      <c r="D14" s="90" t="s">
        <v>29</v>
      </c>
      <c r="E14" s="91">
        <v>200</v>
      </c>
    </row>
    <row r="15" spans="1:5" ht="30.75" customHeight="1">
      <c r="A15" s="89">
        <v>14</v>
      </c>
      <c r="B15" s="97" t="s">
        <v>30</v>
      </c>
      <c r="C15" s="90" t="s">
        <v>30</v>
      </c>
      <c r="D15" s="90" t="s">
        <v>31</v>
      </c>
      <c r="E15" s="91">
        <v>200</v>
      </c>
    </row>
    <row r="16" spans="1:5" ht="30.75" customHeight="1">
      <c r="A16" s="89">
        <v>5</v>
      </c>
      <c r="B16" s="97" t="s">
        <v>32</v>
      </c>
      <c r="C16" s="90" t="s">
        <v>32</v>
      </c>
      <c r="D16" s="90" t="s">
        <v>33</v>
      </c>
      <c r="E16" s="91">
        <v>100</v>
      </c>
    </row>
    <row r="17" spans="1:5" ht="30.75" customHeight="1">
      <c r="A17" s="106">
        <v>18</v>
      </c>
      <c r="B17" s="107" t="s">
        <v>34</v>
      </c>
      <c r="C17" s="90" t="s">
        <v>34</v>
      </c>
      <c r="D17" s="90" t="s">
        <v>35</v>
      </c>
      <c r="E17" s="91">
        <v>200</v>
      </c>
    </row>
    <row r="18" spans="1:5" ht="30.75" customHeight="1">
      <c r="A18" s="106"/>
      <c r="B18" s="107" t="s">
        <v>34</v>
      </c>
      <c r="C18" s="90" t="s">
        <v>34</v>
      </c>
      <c r="D18" s="90" t="s">
        <v>36</v>
      </c>
      <c r="E18" s="91">
        <v>100</v>
      </c>
    </row>
    <row r="19" spans="1:5" ht="30.75" customHeight="1">
      <c r="A19" s="106"/>
      <c r="B19" s="107" t="s">
        <v>34</v>
      </c>
      <c r="C19" s="90" t="s">
        <v>37</v>
      </c>
      <c r="D19" s="90" t="s">
        <v>38</v>
      </c>
      <c r="E19" s="91">
        <v>100</v>
      </c>
    </row>
    <row r="20" spans="1:5" ht="30.75" customHeight="1">
      <c r="A20" s="89">
        <v>19</v>
      </c>
      <c r="B20" s="97" t="s">
        <v>39</v>
      </c>
      <c r="C20" s="90" t="s">
        <v>40</v>
      </c>
      <c r="D20" s="90" t="s">
        <v>41</v>
      </c>
      <c r="E20" s="91">
        <v>300</v>
      </c>
    </row>
    <row r="21" spans="1:5" ht="30.75" customHeight="1">
      <c r="A21" s="106">
        <v>20</v>
      </c>
      <c r="B21" s="107" t="s">
        <v>42</v>
      </c>
      <c r="C21" s="90" t="s">
        <v>42</v>
      </c>
      <c r="D21" s="90" t="s">
        <v>43</v>
      </c>
      <c r="E21" s="91">
        <v>200</v>
      </c>
    </row>
    <row r="22" spans="1:5" ht="30.75" customHeight="1">
      <c r="A22" s="106"/>
      <c r="B22" s="107" t="s">
        <v>42</v>
      </c>
      <c r="C22" s="90" t="s">
        <v>42</v>
      </c>
      <c r="D22" s="90" t="s">
        <v>44</v>
      </c>
      <c r="E22" s="91">
        <v>100</v>
      </c>
    </row>
    <row r="23" spans="1:5" ht="30.75" customHeight="1">
      <c r="A23" s="106">
        <v>24</v>
      </c>
      <c r="B23" s="107" t="s">
        <v>45</v>
      </c>
      <c r="C23" s="90" t="s">
        <v>46</v>
      </c>
      <c r="D23" s="90" t="s">
        <v>47</v>
      </c>
      <c r="E23" s="91">
        <v>100</v>
      </c>
    </row>
    <row r="24" spans="1:5" ht="30.75" customHeight="1">
      <c r="A24" s="106"/>
      <c r="B24" s="107" t="s">
        <v>45</v>
      </c>
      <c r="C24" s="90" t="s">
        <v>48</v>
      </c>
      <c r="D24" s="90" t="s">
        <v>49</v>
      </c>
      <c r="E24" s="91">
        <v>100</v>
      </c>
    </row>
    <row r="25" spans="1:5" ht="30.75" customHeight="1">
      <c r="A25" s="106">
        <v>25</v>
      </c>
      <c r="B25" s="107" t="s">
        <v>50</v>
      </c>
      <c r="C25" s="90" t="s">
        <v>51</v>
      </c>
      <c r="D25" s="90" t="s">
        <v>52</v>
      </c>
      <c r="E25" s="91">
        <v>200</v>
      </c>
    </row>
    <row r="26" spans="1:5" ht="30.75" customHeight="1">
      <c r="A26" s="106"/>
      <c r="B26" s="107" t="s">
        <v>50</v>
      </c>
      <c r="C26" s="90" t="s">
        <v>53</v>
      </c>
      <c r="D26" s="90" t="s">
        <v>54</v>
      </c>
      <c r="E26" s="91">
        <v>100</v>
      </c>
    </row>
    <row r="27" spans="1:5" ht="30.75" customHeight="1">
      <c r="A27" s="106"/>
      <c r="B27" s="107" t="s">
        <v>50</v>
      </c>
      <c r="C27" s="90" t="s">
        <v>55</v>
      </c>
      <c r="D27" s="90" t="s">
        <v>56</v>
      </c>
      <c r="E27" s="91">
        <v>100</v>
      </c>
    </row>
    <row r="28" spans="1:5" ht="30.75" customHeight="1">
      <c r="A28" s="108"/>
      <c r="B28" s="108"/>
      <c r="C28" s="108"/>
      <c r="D28" s="108"/>
      <c r="E28" s="95">
        <f>SUM(E3:E27)</f>
        <v>3850</v>
      </c>
    </row>
  </sheetData>
  <sheetProtection/>
  <mergeCells count="14">
    <mergeCell ref="A28:D28"/>
    <mergeCell ref="A3:A4"/>
    <mergeCell ref="A6:A8"/>
    <mergeCell ref="A1:E1"/>
    <mergeCell ref="A17:A19"/>
    <mergeCell ref="A21:A22"/>
    <mergeCell ref="A23:A24"/>
    <mergeCell ref="A25:A27"/>
    <mergeCell ref="B3:B4"/>
    <mergeCell ref="B6:B8"/>
    <mergeCell ref="B17:B19"/>
    <mergeCell ref="B21:B22"/>
    <mergeCell ref="B23:B24"/>
    <mergeCell ref="B25:B27"/>
  </mergeCells>
  <printOptions horizontalCentered="1"/>
  <pageMargins left="0" right="0" top="0.7480314960629921" bottom="0.35433070866141736" header="0.31496062992125984" footer="0.11811023622047245"/>
  <pageSetup horizontalDpi="600" verticalDpi="600" orientation="landscape" paperSize="9" scale="78" r:id="rId1"/>
  <headerFooter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1:D83"/>
  <sheetViews>
    <sheetView zoomScalePageLayoutView="0" workbookViewId="0" topLeftCell="A1">
      <selection activeCell="C5" sqref="C5"/>
    </sheetView>
  </sheetViews>
  <sheetFormatPr defaultColWidth="9.00390625" defaultRowHeight="14.25"/>
  <cols>
    <col min="1" max="1" width="10.50390625" style="86" customWidth="1"/>
    <col min="2" max="2" width="31.125" style="86" customWidth="1"/>
    <col min="3" max="3" width="30.625" style="86" customWidth="1"/>
    <col min="4" max="4" width="11.75390625" style="86" customWidth="1"/>
    <col min="5" max="253" width="9.00390625" style="86" customWidth="1"/>
    <col min="254" max="16384" width="9.00390625" style="84" customWidth="1"/>
  </cols>
  <sheetData>
    <row r="1" spans="1:4" ht="42" customHeight="1">
      <c r="A1" s="109" t="s">
        <v>57</v>
      </c>
      <c r="B1" s="109"/>
      <c r="C1" s="109"/>
      <c r="D1" s="109"/>
    </row>
    <row r="2" spans="1:4" ht="27.75" customHeight="1">
      <c r="A2" s="87" t="s">
        <v>58</v>
      </c>
      <c r="B2" s="87" t="s">
        <v>0</v>
      </c>
      <c r="C2" s="87" t="s">
        <v>59</v>
      </c>
      <c r="D2" s="87" t="s">
        <v>2</v>
      </c>
    </row>
    <row r="3" spans="1:4" ht="22.5" customHeight="1">
      <c r="A3" s="88">
        <v>1</v>
      </c>
      <c r="B3" s="90" t="s">
        <v>60</v>
      </c>
      <c r="C3" s="90" t="s">
        <v>61</v>
      </c>
      <c r="D3" s="91">
        <v>20</v>
      </c>
    </row>
    <row r="4" spans="1:4" ht="27" customHeight="1">
      <c r="A4" s="88">
        <v>2</v>
      </c>
      <c r="B4" s="90" t="s">
        <v>62</v>
      </c>
      <c r="C4" s="90" t="s">
        <v>63</v>
      </c>
      <c r="D4" s="91">
        <v>20</v>
      </c>
    </row>
    <row r="5" spans="1:4" ht="27" customHeight="1">
      <c r="A5" s="88">
        <v>3</v>
      </c>
      <c r="B5" s="90" t="s">
        <v>64</v>
      </c>
      <c r="C5" s="90" t="s">
        <v>65</v>
      </c>
      <c r="D5" s="91">
        <v>20</v>
      </c>
    </row>
    <row r="6" spans="1:4" ht="21" customHeight="1">
      <c r="A6" s="88">
        <v>4</v>
      </c>
      <c r="B6" s="90" t="s">
        <v>66</v>
      </c>
      <c r="C6" s="90" t="s">
        <v>67</v>
      </c>
      <c r="D6" s="91">
        <v>20</v>
      </c>
    </row>
    <row r="7" spans="1:4" ht="27" customHeight="1">
      <c r="A7" s="88">
        <v>5</v>
      </c>
      <c r="B7" s="90" t="s">
        <v>68</v>
      </c>
      <c r="C7" s="90" t="s">
        <v>69</v>
      </c>
      <c r="D7" s="91">
        <v>20</v>
      </c>
    </row>
    <row r="8" spans="1:4" ht="27" customHeight="1">
      <c r="A8" s="88">
        <v>6</v>
      </c>
      <c r="B8" s="90" t="s">
        <v>70</v>
      </c>
      <c r="C8" s="90" t="s">
        <v>71</v>
      </c>
      <c r="D8" s="91">
        <v>20</v>
      </c>
    </row>
    <row r="9" spans="1:4" ht="21" customHeight="1">
      <c r="A9" s="88">
        <v>7</v>
      </c>
      <c r="B9" s="90" t="s">
        <v>72</v>
      </c>
      <c r="C9" s="90" t="s">
        <v>73</v>
      </c>
      <c r="D9" s="91">
        <v>20</v>
      </c>
    </row>
    <row r="10" spans="1:4" ht="19.5" customHeight="1">
      <c r="A10" s="88">
        <v>8</v>
      </c>
      <c r="B10" s="90" t="s">
        <v>74</v>
      </c>
      <c r="C10" s="90" t="s">
        <v>75</v>
      </c>
      <c r="D10" s="91">
        <v>20</v>
      </c>
    </row>
    <row r="11" spans="1:4" ht="21.75" customHeight="1">
      <c r="A11" s="88">
        <v>9</v>
      </c>
      <c r="B11" s="90" t="s">
        <v>76</v>
      </c>
      <c r="C11" s="90" t="s">
        <v>77</v>
      </c>
      <c r="D11" s="91">
        <v>20</v>
      </c>
    </row>
    <row r="12" spans="1:4" ht="27" customHeight="1">
      <c r="A12" s="88">
        <v>10</v>
      </c>
      <c r="B12" s="90" t="s">
        <v>78</v>
      </c>
      <c r="C12" s="90" t="s">
        <v>79</v>
      </c>
      <c r="D12" s="91">
        <v>20</v>
      </c>
    </row>
    <row r="13" spans="1:4" ht="27" customHeight="1">
      <c r="A13" s="88">
        <v>11</v>
      </c>
      <c r="B13" s="90" t="s">
        <v>80</v>
      </c>
      <c r="C13" s="90" t="s">
        <v>81</v>
      </c>
      <c r="D13" s="91">
        <v>20</v>
      </c>
    </row>
    <row r="14" spans="1:4" ht="18" customHeight="1">
      <c r="A14" s="88">
        <v>12</v>
      </c>
      <c r="B14" s="90" t="s">
        <v>82</v>
      </c>
      <c r="C14" s="90" t="s">
        <v>83</v>
      </c>
      <c r="D14" s="91">
        <v>20</v>
      </c>
    </row>
    <row r="15" spans="1:4" ht="18.75" customHeight="1">
      <c r="A15" s="88">
        <v>13</v>
      </c>
      <c r="B15" s="90" t="s">
        <v>84</v>
      </c>
      <c r="C15" s="90" t="s">
        <v>85</v>
      </c>
      <c r="D15" s="91">
        <v>20</v>
      </c>
    </row>
    <row r="16" spans="1:4" ht="27" customHeight="1">
      <c r="A16" s="88">
        <v>14</v>
      </c>
      <c r="B16" s="90" t="s">
        <v>86</v>
      </c>
      <c r="C16" s="90" t="s">
        <v>87</v>
      </c>
      <c r="D16" s="91">
        <v>20</v>
      </c>
    </row>
    <row r="17" spans="1:4" ht="21.75" customHeight="1">
      <c r="A17" s="88">
        <v>15</v>
      </c>
      <c r="B17" s="90" t="s">
        <v>88</v>
      </c>
      <c r="C17" s="90" t="s">
        <v>89</v>
      </c>
      <c r="D17" s="91">
        <v>20</v>
      </c>
    </row>
    <row r="18" spans="1:4" ht="24.75" customHeight="1">
      <c r="A18" s="88">
        <v>16</v>
      </c>
      <c r="B18" s="90" t="s">
        <v>90</v>
      </c>
      <c r="C18" s="90" t="s">
        <v>91</v>
      </c>
      <c r="D18" s="91">
        <v>20</v>
      </c>
    </row>
    <row r="19" spans="1:4" ht="21" customHeight="1">
      <c r="A19" s="88">
        <v>17</v>
      </c>
      <c r="B19" s="90" t="s">
        <v>92</v>
      </c>
      <c r="C19" s="90" t="s">
        <v>93</v>
      </c>
      <c r="D19" s="91">
        <v>20</v>
      </c>
    </row>
    <row r="20" spans="1:4" ht="21" customHeight="1">
      <c r="A20" s="88">
        <v>18</v>
      </c>
      <c r="B20" s="90" t="s">
        <v>94</v>
      </c>
      <c r="C20" s="90" t="s">
        <v>95</v>
      </c>
      <c r="D20" s="91">
        <v>20</v>
      </c>
    </row>
    <row r="21" spans="1:4" ht="27" customHeight="1">
      <c r="A21" s="88">
        <v>19</v>
      </c>
      <c r="B21" s="90" t="s">
        <v>96</v>
      </c>
      <c r="C21" s="90" t="s">
        <v>97</v>
      </c>
      <c r="D21" s="91">
        <v>20</v>
      </c>
    </row>
    <row r="22" spans="1:4" ht="19.5" customHeight="1">
      <c r="A22" s="88">
        <v>20</v>
      </c>
      <c r="B22" s="90" t="s">
        <v>98</v>
      </c>
      <c r="C22" s="90" t="s">
        <v>99</v>
      </c>
      <c r="D22" s="91">
        <v>20</v>
      </c>
    </row>
    <row r="23" spans="1:4" ht="24" customHeight="1">
      <c r="A23" s="88">
        <v>21</v>
      </c>
      <c r="B23" s="90" t="s">
        <v>100</v>
      </c>
      <c r="C23" s="90" t="s">
        <v>101</v>
      </c>
      <c r="D23" s="91">
        <v>20</v>
      </c>
    </row>
    <row r="24" spans="1:4" ht="27" customHeight="1">
      <c r="A24" s="88">
        <v>22</v>
      </c>
      <c r="B24" s="90" t="s">
        <v>102</v>
      </c>
      <c r="C24" s="90" t="s">
        <v>103</v>
      </c>
      <c r="D24" s="91">
        <v>20</v>
      </c>
    </row>
    <row r="25" spans="1:4" ht="22.5" customHeight="1">
      <c r="A25" s="88">
        <v>23</v>
      </c>
      <c r="B25" s="90" t="s">
        <v>104</v>
      </c>
      <c r="C25" s="90" t="s">
        <v>105</v>
      </c>
      <c r="D25" s="91">
        <v>20</v>
      </c>
    </row>
    <row r="26" spans="1:4" ht="27" customHeight="1">
      <c r="A26" s="88">
        <v>24</v>
      </c>
      <c r="B26" s="90" t="s">
        <v>106</v>
      </c>
      <c r="C26" s="90" t="s">
        <v>107</v>
      </c>
      <c r="D26" s="91">
        <v>20</v>
      </c>
    </row>
    <row r="27" spans="1:4" ht="27" customHeight="1">
      <c r="A27" s="88">
        <v>25</v>
      </c>
      <c r="B27" s="90" t="s">
        <v>108</v>
      </c>
      <c r="C27" s="90" t="s">
        <v>109</v>
      </c>
      <c r="D27" s="91">
        <v>20</v>
      </c>
    </row>
    <row r="28" spans="1:4" ht="27" customHeight="1">
      <c r="A28" s="88">
        <v>26</v>
      </c>
      <c r="B28" s="90" t="s">
        <v>110</v>
      </c>
      <c r="C28" s="90" t="s">
        <v>111</v>
      </c>
      <c r="D28" s="91">
        <v>20</v>
      </c>
    </row>
    <row r="29" spans="1:4" ht="24.75" customHeight="1">
      <c r="A29" s="88">
        <v>27</v>
      </c>
      <c r="B29" s="90" t="s">
        <v>112</v>
      </c>
      <c r="C29" s="90" t="s">
        <v>113</v>
      </c>
      <c r="D29" s="91">
        <v>20</v>
      </c>
    </row>
    <row r="30" spans="1:4" ht="21.75" customHeight="1">
      <c r="A30" s="88">
        <v>28</v>
      </c>
      <c r="B30" s="90" t="s">
        <v>114</v>
      </c>
      <c r="C30" s="90" t="s">
        <v>115</v>
      </c>
      <c r="D30" s="91">
        <v>20</v>
      </c>
    </row>
    <row r="31" spans="1:4" ht="22.5" customHeight="1">
      <c r="A31" s="88">
        <v>29</v>
      </c>
      <c r="B31" s="90" t="s">
        <v>116</v>
      </c>
      <c r="C31" s="90" t="s">
        <v>117</v>
      </c>
      <c r="D31" s="91">
        <v>20</v>
      </c>
    </row>
    <row r="32" spans="1:4" ht="21" customHeight="1">
      <c r="A32" s="88">
        <v>30</v>
      </c>
      <c r="B32" s="90" t="s">
        <v>118</v>
      </c>
      <c r="C32" s="90" t="s">
        <v>119</v>
      </c>
      <c r="D32" s="91">
        <v>20</v>
      </c>
    </row>
    <row r="33" spans="1:4" ht="21" customHeight="1">
      <c r="A33" s="88">
        <v>31</v>
      </c>
      <c r="B33" s="90" t="s">
        <v>120</v>
      </c>
      <c r="C33" s="90" t="s">
        <v>121</v>
      </c>
      <c r="D33" s="91">
        <v>20</v>
      </c>
    </row>
    <row r="34" spans="1:4" ht="27" customHeight="1">
      <c r="A34" s="88">
        <v>32</v>
      </c>
      <c r="B34" s="90" t="s">
        <v>122</v>
      </c>
      <c r="C34" s="90" t="s">
        <v>123</v>
      </c>
      <c r="D34" s="91">
        <v>20</v>
      </c>
    </row>
    <row r="35" spans="1:4" ht="21.75" customHeight="1">
      <c r="A35" s="88">
        <v>33</v>
      </c>
      <c r="B35" s="90" t="s">
        <v>124</v>
      </c>
      <c r="C35" s="90" t="s">
        <v>125</v>
      </c>
      <c r="D35" s="91">
        <v>20</v>
      </c>
    </row>
    <row r="36" spans="1:4" ht="21.75" customHeight="1">
      <c r="A36" s="88">
        <v>34</v>
      </c>
      <c r="B36" s="90" t="s">
        <v>126</v>
      </c>
      <c r="C36" s="90" t="s">
        <v>127</v>
      </c>
      <c r="D36" s="91">
        <v>20</v>
      </c>
    </row>
    <row r="37" spans="1:4" ht="27" customHeight="1">
      <c r="A37" s="88">
        <v>35</v>
      </c>
      <c r="B37" s="90" t="s">
        <v>128</v>
      </c>
      <c r="C37" s="90" t="s">
        <v>129</v>
      </c>
      <c r="D37" s="91">
        <v>20</v>
      </c>
    </row>
    <row r="38" spans="1:4" ht="27" customHeight="1">
      <c r="A38" s="88">
        <v>36</v>
      </c>
      <c r="B38" s="90" t="s">
        <v>130</v>
      </c>
      <c r="C38" s="90" t="s">
        <v>131</v>
      </c>
      <c r="D38" s="91">
        <v>20</v>
      </c>
    </row>
    <row r="39" spans="1:4" ht="27" customHeight="1">
      <c r="A39" s="88">
        <v>37</v>
      </c>
      <c r="B39" s="90" t="s">
        <v>132</v>
      </c>
      <c r="C39" s="90" t="s">
        <v>133</v>
      </c>
      <c r="D39" s="91">
        <v>20</v>
      </c>
    </row>
    <row r="40" spans="1:4" ht="27" customHeight="1">
      <c r="A40" s="88">
        <v>38</v>
      </c>
      <c r="B40" s="90" t="s">
        <v>134</v>
      </c>
      <c r="C40" s="90" t="s">
        <v>135</v>
      </c>
      <c r="D40" s="91">
        <v>20</v>
      </c>
    </row>
    <row r="41" spans="1:4" ht="21" customHeight="1">
      <c r="A41" s="88">
        <v>39</v>
      </c>
      <c r="B41" s="90" t="s">
        <v>136</v>
      </c>
      <c r="C41" s="90" t="s">
        <v>137</v>
      </c>
      <c r="D41" s="91">
        <v>20</v>
      </c>
    </row>
    <row r="42" spans="1:4" ht="27" customHeight="1">
      <c r="A42" s="88">
        <v>40</v>
      </c>
      <c r="B42" s="90" t="s">
        <v>138</v>
      </c>
      <c r="C42" s="90" t="s">
        <v>139</v>
      </c>
      <c r="D42" s="91">
        <v>20</v>
      </c>
    </row>
    <row r="43" spans="1:4" ht="27" customHeight="1">
      <c r="A43" s="88">
        <v>41</v>
      </c>
      <c r="B43" s="90" t="s">
        <v>140</v>
      </c>
      <c r="C43" s="90" t="s">
        <v>141</v>
      </c>
      <c r="D43" s="91">
        <v>20</v>
      </c>
    </row>
    <row r="44" spans="1:4" ht="27" customHeight="1">
      <c r="A44" s="88">
        <v>42</v>
      </c>
      <c r="B44" s="90" t="s">
        <v>142</v>
      </c>
      <c r="C44" s="90" t="s">
        <v>143</v>
      </c>
      <c r="D44" s="91">
        <v>20</v>
      </c>
    </row>
    <row r="45" spans="1:4" ht="27" customHeight="1">
      <c r="A45" s="88">
        <v>43</v>
      </c>
      <c r="B45" s="90" t="s">
        <v>144</v>
      </c>
      <c r="C45" s="90" t="s">
        <v>145</v>
      </c>
      <c r="D45" s="91">
        <v>20</v>
      </c>
    </row>
    <row r="46" spans="1:4" ht="21" customHeight="1">
      <c r="A46" s="88">
        <v>44</v>
      </c>
      <c r="B46" s="90" t="s">
        <v>146</v>
      </c>
      <c r="C46" s="90" t="s">
        <v>147</v>
      </c>
      <c r="D46" s="91">
        <v>20</v>
      </c>
    </row>
    <row r="47" spans="1:4" ht="27" customHeight="1">
      <c r="A47" s="88">
        <v>45</v>
      </c>
      <c r="B47" s="90" t="s">
        <v>148</v>
      </c>
      <c r="C47" s="90" t="s">
        <v>149</v>
      </c>
      <c r="D47" s="91">
        <v>20</v>
      </c>
    </row>
    <row r="48" spans="1:4" ht="27" customHeight="1">
      <c r="A48" s="88">
        <v>46</v>
      </c>
      <c r="B48" s="90" t="s">
        <v>150</v>
      </c>
      <c r="C48" s="90" t="s">
        <v>151</v>
      </c>
      <c r="D48" s="91">
        <v>20</v>
      </c>
    </row>
    <row r="49" spans="1:4" ht="21" customHeight="1">
      <c r="A49" s="88">
        <v>47</v>
      </c>
      <c r="B49" s="90" t="s">
        <v>152</v>
      </c>
      <c r="C49" s="90" t="s">
        <v>153</v>
      </c>
      <c r="D49" s="91">
        <v>20</v>
      </c>
    </row>
    <row r="50" spans="1:4" ht="18" customHeight="1">
      <c r="A50" s="88">
        <v>48</v>
      </c>
      <c r="B50" s="90" t="s">
        <v>154</v>
      </c>
      <c r="C50" s="90" t="s">
        <v>155</v>
      </c>
      <c r="D50" s="91">
        <v>20</v>
      </c>
    </row>
    <row r="51" spans="1:4" ht="18.75" customHeight="1">
      <c r="A51" s="88">
        <v>49</v>
      </c>
      <c r="B51" s="90" t="s">
        <v>156</v>
      </c>
      <c r="C51" s="90" t="s">
        <v>157</v>
      </c>
      <c r="D51" s="91">
        <v>20</v>
      </c>
    </row>
    <row r="52" spans="1:4" ht="21.75" customHeight="1">
      <c r="A52" s="88">
        <v>50</v>
      </c>
      <c r="B52" s="90" t="s">
        <v>158</v>
      </c>
      <c r="C52" s="90" t="s">
        <v>159</v>
      </c>
      <c r="D52" s="91">
        <v>20</v>
      </c>
    </row>
    <row r="53" spans="1:4" ht="21" customHeight="1">
      <c r="A53" s="88">
        <v>51</v>
      </c>
      <c r="B53" s="90" t="s">
        <v>160</v>
      </c>
      <c r="C53" s="90" t="s">
        <v>161</v>
      </c>
      <c r="D53" s="91">
        <v>20</v>
      </c>
    </row>
    <row r="54" spans="1:4" ht="27" customHeight="1">
      <c r="A54" s="88">
        <v>52</v>
      </c>
      <c r="B54" s="90" t="s">
        <v>162</v>
      </c>
      <c r="C54" s="90" t="s">
        <v>163</v>
      </c>
      <c r="D54" s="91">
        <v>20</v>
      </c>
    </row>
    <row r="55" spans="1:4" ht="27" customHeight="1">
      <c r="A55" s="88">
        <v>53</v>
      </c>
      <c r="B55" s="90" t="s">
        <v>164</v>
      </c>
      <c r="C55" s="90" t="s">
        <v>165</v>
      </c>
      <c r="D55" s="91">
        <v>20</v>
      </c>
    </row>
    <row r="56" spans="1:4" ht="27" customHeight="1">
      <c r="A56" s="88">
        <v>54</v>
      </c>
      <c r="B56" s="90" t="s">
        <v>166</v>
      </c>
      <c r="C56" s="90" t="s">
        <v>167</v>
      </c>
      <c r="D56" s="91">
        <v>20</v>
      </c>
    </row>
    <row r="57" spans="1:4" ht="27" customHeight="1">
      <c r="A57" s="88">
        <v>55</v>
      </c>
      <c r="B57" s="90" t="s">
        <v>168</v>
      </c>
      <c r="C57" s="90" t="s">
        <v>169</v>
      </c>
      <c r="D57" s="91">
        <v>20</v>
      </c>
    </row>
    <row r="58" spans="1:4" ht="27" customHeight="1">
      <c r="A58" s="88">
        <v>56</v>
      </c>
      <c r="B58" s="90" t="s">
        <v>170</v>
      </c>
      <c r="C58" s="90" t="s">
        <v>171</v>
      </c>
      <c r="D58" s="91">
        <v>20</v>
      </c>
    </row>
    <row r="59" spans="1:4" ht="27" customHeight="1">
      <c r="A59" s="88">
        <v>57</v>
      </c>
      <c r="B59" s="90" t="s">
        <v>172</v>
      </c>
      <c r="C59" s="90" t="s">
        <v>173</v>
      </c>
      <c r="D59" s="91">
        <v>20</v>
      </c>
    </row>
    <row r="60" spans="1:4" ht="27" customHeight="1">
      <c r="A60" s="88">
        <v>58</v>
      </c>
      <c r="B60" s="90" t="s">
        <v>174</v>
      </c>
      <c r="C60" s="90" t="s">
        <v>175</v>
      </c>
      <c r="D60" s="91">
        <v>20</v>
      </c>
    </row>
    <row r="61" spans="1:4" ht="27" customHeight="1">
      <c r="A61" s="88">
        <v>59</v>
      </c>
      <c r="B61" s="90" t="s">
        <v>176</v>
      </c>
      <c r="C61" s="90" t="s">
        <v>177</v>
      </c>
      <c r="D61" s="91">
        <v>20</v>
      </c>
    </row>
    <row r="62" spans="1:4" ht="27" customHeight="1">
      <c r="A62" s="88">
        <v>60</v>
      </c>
      <c r="B62" s="90" t="s">
        <v>178</v>
      </c>
      <c r="C62" s="90" t="s">
        <v>179</v>
      </c>
      <c r="D62" s="91">
        <v>20</v>
      </c>
    </row>
    <row r="63" spans="1:4" ht="27" customHeight="1">
      <c r="A63" s="88">
        <v>61</v>
      </c>
      <c r="B63" s="90" t="s">
        <v>180</v>
      </c>
      <c r="C63" s="90" t="s">
        <v>181</v>
      </c>
      <c r="D63" s="91">
        <v>20</v>
      </c>
    </row>
    <row r="64" spans="1:4" ht="27" customHeight="1">
      <c r="A64" s="88">
        <v>62</v>
      </c>
      <c r="B64" s="90" t="s">
        <v>182</v>
      </c>
      <c r="C64" s="90" t="s">
        <v>183</v>
      </c>
      <c r="D64" s="91">
        <v>20</v>
      </c>
    </row>
    <row r="65" spans="1:4" ht="27" customHeight="1">
      <c r="A65" s="88">
        <v>63</v>
      </c>
      <c r="B65" s="90" t="s">
        <v>184</v>
      </c>
      <c r="C65" s="90" t="s">
        <v>185</v>
      </c>
      <c r="D65" s="91">
        <v>20</v>
      </c>
    </row>
    <row r="66" spans="1:4" ht="27" customHeight="1">
      <c r="A66" s="88">
        <v>64</v>
      </c>
      <c r="B66" s="90" t="s">
        <v>186</v>
      </c>
      <c r="C66" s="90" t="s">
        <v>187</v>
      </c>
      <c r="D66" s="91">
        <v>20</v>
      </c>
    </row>
    <row r="67" spans="1:4" ht="27" customHeight="1">
      <c r="A67" s="88">
        <v>65</v>
      </c>
      <c r="B67" s="90" t="s">
        <v>188</v>
      </c>
      <c r="C67" s="90" t="s">
        <v>189</v>
      </c>
      <c r="D67" s="91">
        <v>20</v>
      </c>
    </row>
    <row r="68" spans="1:4" ht="27" customHeight="1">
      <c r="A68" s="88">
        <v>66</v>
      </c>
      <c r="B68" s="90" t="s">
        <v>190</v>
      </c>
      <c r="C68" s="90" t="s">
        <v>191</v>
      </c>
      <c r="D68" s="91">
        <v>20</v>
      </c>
    </row>
    <row r="69" spans="1:4" ht="27" customHeight="1">
      <c r="A69" s="88">
        <v>67</v>
      </c>
      <c r="B69" s="90" t="s">
        <v>192</v>
      </c>
      <c r="C69" s="90" t="s">
        <v>193</v>
      </c>
      <c r="D69" s="91">
        <v>20</v>
      </c>
    </row>
    <row r="70" spans="1:4" ht="27" customHeight="1">
      <c r="A70" s="88">
        <v>68</v>
      </c>
      <c r="B70" s="90" t="s">
        <v>194</v>
      </c>
      <c r="C70" s="90" t="s">
        <v>195</v>
      </c>
      <c r="D70" s="91">
        <v>20</v>
      </c>
    </row>
    <row r="71" spans="1:4" ht="27" customHeight="1">
      <c r="A71" s="88">
        <v>69</v>
      </c>
      <c r="B71" s="90" t="s">
        <v>196</v>
      </c>
      <c r="C71" s="90" t="s">
        <v>197</v>
      </c>
      <c r="D71" s="91">
        <v>20</v>
      </c>
    </row>
    <row r="72" spans="1:4" ht="27" customHeight="1">
      <c r="A72" s="88">
        <v>70</v>
      </c>
      <c r="B72" s="90" t="s">
        <v>198</v>
      </c>
      <c r="C72" s="90" t="s">
        <v>199</v>
      </c>
      <c r="D72" s="91">
        <v>20</v>
      </c>
    </row>
    <row r="73" spans="1:4" ht="27" customHeight="1">
      <c r="A73" s="88">
        <v>71</v>
      </c>
      <c r="B73" s="90" t="s">
        <v>200</v>
      </c>
      <c r="C73" s="90" t="s">
        <v>201</v>
      </c>
      <c r="D73" s="91">
        <v>20</v>
      </c>
    </row>
    <row r="74" spans="1:4" ht="27" customHeight="1">
      <c r="A74" s="88">
        <v>72</v>
      </c>
      <c r="B74" s="90" t="s">
        <v>202</v>
      </c>
      <c r="C74" s="90" t="s">
        <v>203</v>
      </c>
      <c r="D74" s="91">
        <v>20</v>
      </c>
    </row>
    <row r="75" spans="1:4" ht="27" customHeight="1">
      <c r="A75" s="88">
        <v>73</v>
      </c>
      <c r="B75" s="90" t="s">
        <v>204</v>
      </c>
      <c r="C75" s="90" t="s">
        <v>205</v>
      </c>
      <c r="D75" s="91">
        <v>20</v>
      </c>
    </row>
    <row r="76" spans="1:4" ht="27" customHeight="1">
      <c r="A76" s="88">
        <v>74</v>
      </c>
      <c r="B76" s="90" t="s">
        <v>206</v>
      </c>
      <c r="C76" s="90" t="s">
        <v>207</v>
      </c>
      <c r="D76" s="91">
        <v>20</v>
      </c>
    </row>
    <row r="77" spans="1:4" ht="27" customHeight="1">
      <c r="A77" s="88">
        <v>75</v>
      </c>
      <c r="B77" s="90" t="s">
        <v>208</v>
      </c>
      <c r="C77" s="90" t="s">
        <v>209</v>
      </c>
      <c r="D77" s="91">
        <v>20</v>
      </c>
    </row>
    <row r="78" spans="1:4" ht="27" customHeight="1">
      <c r="A78" s="88">
        <v>76</v>
      </c>
      <c r="B78" s="90" t="s">
        <v>210</v>
      </c>
      <c r="C78" s="90" t="s">
        <v>211</v>
      </c>
      <c r="D78" s="91">
        <v>20</v>
      </c>
    </row>
    <row r="79" spans="1:4" ht="27" customHeight="1">
      <c r="A79" s="88">
        <v>77</v>
      </c>
      <c r="B79" s="90" t="s">
        <v>212</v>
      </c>
      <c r="C79" s="90" t="s">
        <v>213</v>
      </c>
      <c r="D79" s="91">
        <v>20</v>
      </c>
    </row>
    <row r="80" spans="1:4" ht="27" customHeight="1">
      <c r="A80" s="88">
        <v>78</v>
      </c>
      <c r="B80" s="90" t="s">
        <v>214</v>
      </c>
      <c r="C80" s="90" t="s">
        <v>215</v>
      </c>
      <c r="D80" s="91">
        <v>20</v>
      </c>
    </row>
    <row r="81" spans="1:4" ht="27" customHeight="1">
      <c r="A81" s="88">
        <v>79</v>
      </c>
      <c r="B81" s="90" t="s">
        <v>216</v>
      </c>
      <c r="C81" s="90" t="s">
        <v>217</v>
      </c>
      <c r="D81" s="91">
        <v>20</v>
      </c>
    </row>
    <row r="82" spans="1:4" ht="27" customHeight="1">
      <c r="A82" s="88">
        <v>80</v>
      </c>
      <c r="B82" s="90" t="s">
        <v>218</v>
      </c>
      <c r="C82" s="90" t="s">
        <v>219</v>
      </c>
      <c r="D82" s="91">
        <v>20</v>
      </c>
    </row>
    <row r="83" spans="1:4" ht="31.5" customHeight="1">
      <c r="A83" s="110" t="s">
        <v>220</v>
      </c>
      <c r="B83" s="110"/>
      <c r="C83" s="110"/>
      <c r="D83" s="92">
        <v>1600</v>
      </c>
    </row>
  </sheetData>
  <sheetProtection/>
  <mergeCells count="2">
    <mergeCell ref="A1:D1"/>
    <mergeCell ref="A83:C83"/>
  </mergeCells>
  <printOptions horizontalCentered="1"/>
  <pageMargins left="0" right="0" top="0.747916666666667" bottom="0.55" header="0.313888888888889" footer="0.118055555555556"/>
  <pageSetup horizontalDpi="600" verticalDpi="600" orientation="landscape" paperSize="9" r:id="rId1"/>
  <headerFooter alignWithMargins="0">
    <oddFooter>&amp;C&amp;"宋体"&amp;11第 &amp;P 页，共 &amp;N 页</oddFooter>
  </headerFooter>
</worksheet>
</file>

<file path=xl/worksheets/sheet3.xml><?xml version="1.0" encoding="utf-8"?>
<worksheet xmlns="http://schemas.openxmlformats.org/spreadsheetml/2006/main" xmlns:r="http://schemas.openxmlformats.org/officeDocument/2006/relationships">
  <sheetPr>
    <tabColor rgb="FFFF0000"/>
  </sheetPr>
  <dimension ref="A1:G16"/>
  <sheetViews>
    <sheetView zoomScalePageLayoutView="0" workbookViewId="0" topLeftCell="A1">
      <selection activeCell="D13" sqref="D13"/>
    </sheetView>
  </sheetViews>
  <sheetFormatPr defaultColWidth="9.00390625" defaultRowHeight="14.25"/>
  <cols>
    <col min="1" max="1" width="8.50390625" style="84" customWidth="1"/>
    <col min="2" max="2" width="15.75390625" style="84" customWidth="1"/>
    <col min="3" max="3" width="26.00390625" style="98" customWidth="1"/>
    <col min="4" max="4" width="39.375" style="84" customWidth="1"/>
    <col min="5" max="5" width="21.25390625" style="84" customWidth="1"/>
    <col min="6" max="251" width="9.00390625" style="84" customWidth="1"/>
    <col min="252" max="16384" width="9.00390625" style="85" customWidth="1"/>
  </cols>
  <sheetData>
    <row r="1" spans="1:7" ht="51.75" customHeight="1">
      <c r="A1" s="111" t="s">
        <v>221</v>
      </c>
      <c r="B1" s="111"/>
      <c r="C1" s="111"/>
      <c r="D1" s="111"/>
      <c r="E1" s="111"/>
      <c r="F1"/>
      <c r="G1"/>
    </row>
    <row r="2" spans="1:7" ht="33.75" customHeight="1">
      <c r="A2" s="99" t="s">
        <v>58</v>
      </c>
      <c r="B2" s="99" t="s">
        <v>222</v>
      </c>
      <c r="C2" s="99" t="s">
        <v>0</v>
      </c>
      <c r="D2" s="99" t="s">
        <v>59</v>
      </c>
      <c r="E2" s="99" t="s">
        <v>223</v>
      </c>
      <c r="F2"/>
      <c r="G2"/>
    </row>
    <row r="3" spans="1:7" ht="45" customHeight="1">
      <c r="A3" s="100">
        <v>1</v>
      </c>
      <c r="B3" s="100" t="s">
        <v>224</v>
      </c>
      <c r="C3" s="101" t="s">
        <v>225</v>
      </c>
      <c r="D3" s="100" t="s">
        <v>226</v>
      </c>
      <c r="E3" s="100">
        <v>100</v>
      </c>
      <c r="F3"/>
      <c r="G3"/>
    </row>
    <row r="4" spans="1:7" ht="45" customHeight="1">
      <c r="A4" s="100">
        <v>2</v>
      </c>
      <c r="B4" s="100" t="s">
        <v>227</v>
      </c>
      <c r="C4" s="101" t="s">
        <v>228</v>
      </c>
      <c r="D4" s="100" t="s">
        <v>229</v>
      </c>
      <c r="E4" s="100">
        <v>100</v>
      </c>
      <c r="F4"/>
      <c r="G4"/>
    </row>
    <row r="5" spans="1:7" ht="45" customHeight="1">
      <c r="A5" s="100">
        <v>3</v>
      </c>
      <c r="B5" s="100" t="s">
        <v>230</v>
      </c>
      <c r="C5" s="101" t="s">
        <v>231</v>
      </c>
      <c r="D5" s="100" t="s">
        <v>232</v>
      </c>
      <c r="E5" s="100">
        <v>100</v>
      </c>
      <c r="F5"/>
      <c r="G5"/>
    </row>
    <row r="6" spans="1:7" ht="45" customHeight="1">
      <c r="A6" s="100">
        <v>4</v>
      </c>
      <c r="B6" s="100" t="s">
        <v>233</v>
      </c>
      <c r="C6" s="101" t="s">
        <v>234</v>
      </c>
      <c r="D6" s="100" t="s">
        <v>235</v>
      </c>
      <c r="E6" s="100">
        <v>100</v>
      </c>
      <c r="F6"/>
      <c r="G6"/>
    </row>
    <row r="7" spans="1:7" ht="45" customHeight="1">
      <c r="A7" s="100">
        <v>5</v>
      </c>
      <c r="B7" s="100" t="s">
        <v>236</v>
      </c>
      <c r="C7" s="101" t="s">
        <v>237</v>
      </c>
      <c r="D7" s="100" t="s">
        <v>238</v>
      </c>
      <c r="E7" s="100">
        <v>100</v>
      </c>
      <c r="F7"/>
      <c r="G7"/>
    </row>
    <row r="8" spans="1:7" ht="45" customHeight="1">
      <c r="A8" s="100">
        <v>6</v>
      </c>
      <c r="B8" s="100" t="s">
        <v>239</v>
      </c>
      <c r="C8" s="101" t="s">
        <v>240</v>
      </c>
      <c r="D8" s="100" t="s">
        <v>241</v>
      </c>
      <c r="E8" s="100">
        <v>60</v>
      </c>
      <c r="F8"/>
      <c r="G8"/>
    </row>
    <row r="9" spans="1:7" ht="36" customHeight="1">
      <c r="A9" s="112" t="s">
        <v>242</v>
      </c>
      <c r="B9" s="113"/>
      <c r="C9" s="113"/>
      <c r="D9" s="114"/>
      <c r="E9" s="104">
        <f>E3+E4+E5+E6+E7+E8</f>
        <v>560</v>
      </c>
      <c r="F9"/>
      <c r="G9"/>
    </row>
    <row r="10" spans="1:7" ht="14.25">
      <c r="A10"/>
      <c r="B10"/>
      <c r="C10" s="102"/>
      <c r="D10"/>
      <c r="E10"/>
      <c r="F10"/>
      <c r="G10"/>
    </row>
    <row r="11" spans="1:7" ht="14.25">
      <c r="A11"/>
      <c r="B11"/>
      <c r="C11" s="102"/>
      <c r="D11"/>
      <c r="E11"/>
      <c r="F11"/>
      <c r="G11"/>
    </row>
    <row r="12" spans="1:7" ht="14.25">
      <c r="A12"/>
      <c r="B12"/>
      <c r="C12" s="102"/>
      <c r="D12"/>
      <c r="E12"/>
      <c r="F12"/>
      <c r="G12"/>
    </row>
    <row r="13" spans="1:7" ht="14.25">
      <c r="A13"/>
      <c r="B13"/>
      <c r="C13" s="102"/>
      <c r="D13"/>
      <c r="E13"/>
      <c r="F13"/>
      <c r="G13"/>
    </row>
    <row r="14" spans="1:7" ht="14.25">
      <c r="A14"/>
      <c r="B14"/>
      <c r="C14" s="102"/>
      <c r="D14"/>
      <c r="E14"/>
      <c r="F14"/>
      <c r="G14"/>
    </row>
    <row r="15" spans="1:7" ht="14.25">
      <c r="A15"/>
      <c r="B15"/>
      <c r="C15" s="102"/>
      <c r="D15"/>
      <c r="E15"/>
      <c r="F15"/>
      <c r="G15"/>
    </row>
    <row r="16" spans="1:7" ht="14.25">
      <c r="A16"/>
      <c r="B16"/>
      <c r="C16" s="102"/>
      <c r="D16"/>
      <c r="E16"/>
      <c r="F16"/>
      <c r="G16"/>
    </row>
  </sheetData>
  <sheetProtection/>
  <mergeCells count="2">
    <mergeCell ref="A1:E1"/>
    <mergeCell ref="A9:D9"/>
  </mergeCells>
  <printOptions horizontalCentered="1"/>
  <pageMargins left="0" right="0" top="0.747916666666667" bottom="0.55" header="0.313888888888889" footer="0.118055555555556"/>
  <pageSetup horizontalDpi="600" verticalDpi="600" orientation="landscape" paperSize="9" r:id="rId1"/>
  <headerFooter alignWithMargins="0">
    <oddFooter>&amp;C第 &amp;P 页，共 &amp;N 页</oddFooter>
  </headerFooter>
  <colBreaks count="1" manualBreakCount="1">
    <brk id="5" max="8" man="1"/>
  </colBreaks>
</worksheet>
</file>

<file path=xl/worksheets/sheet4.xml><?xml version="1.0" encoding="utf-8"?>
<worksheet xmlns="http://schemas.openxmlformats.org/spreadsheetml/2006/main" xmlns:r="http://schemas.openxmlformats.org/officeDocument/2006/relationships">
  <sheetPr>
    <tabColor indexed="13"/>
  </sheetPr>
  <dimension ref="A1:E27"/>
  <sheetViews>
    <sheetView zoomScalePageLayoutView="0" workbookViewId="0" topLeftCell="A1">
      <pane ySplit="1" topLeftCell="A14" activePane="bottomLeft" state="frozen"/>
      <selection pane="topLeft" activeCell="A1" sqref="A1"/>
      <selection pane="bottomLeft" activeCell="C7" sqref="C7"/>
    </sheetView>
  </sheetViews>
  <sheetFormatPr defaultColWidth="9.00390625" defaultRowHeight="14.25"/>
  <cols>
    <col min="1" max="1" width="11.25390625" style="75" customWidth="1"/>
    <col min="2" max="2" width="5.375" style="76" customWidth="1"/>
    <col min="3" max="3" width="41.50390625" style="77" customWidth="1"/>
    <col min="4" max="4" width="34.375" style="78" customWidth="1"/>
    <col min="5" max="5" width="9.875" style="78" customWidth="1"/>
    <col min="6" max="238" width="9.00390625" style="78" customWidth="1"/>
    <col min="239" max="239" width="5.375" style="78" customWidth="1"/>
    <col min="240" max="240" width="14.625" style="78" customWidth="1"/>
    <col min="241" max="241" width="8.125" style="78" customWidth="1"/>
    <col min="242" max="242" width="27.25390625" style="78" customWidth="1"/>
    <col min="243" max="243" width="22.00390625" style="78" customWidth="1"/>
    <col min="244" max="244" width="8.125" style="78" customWidth="1"/>
    <col min="245" max="245" width="7.00390625" style="78" customWidth="1"/>
    <col min="246" max="247" width="7.50390625" style="78" customWidth="1"/>
    <col min="248" max="248" width="36.375" style="78" customWidth="1"/>
    <col min="249" max="249" width="25.50390625" style="78" customWidth="1"/>
    <col min="250" max="16384" width="9.00390625" style="78" customWidth="1"/>
  </cols>
  <sheetData>
    <row r="1" spans="1:5" ht="41.25" customHeight="1">
      <c r="A1" s="115" t="s">
        <v>483</v>
      </c>
      <c r="B1" s="115"/>
      <c r="C1" s="115"/>
      <c r="D1" s="115"/>
      <c r="E1" s="115"/>
    </row>
    <row r="2" spans="1:5" ht="38.25" customHeight="1">
      <c r="A2" s="52" t="s">
        <v>243</v>
      </c>
      <c r="B2" s="52" t="s">
        <v>58</v>
      </c>
      <c r="C2" s="79" t="s">
        <v>0</v>
      </c>
      <c r="D2" s="79" t="s">
        <v>1</v>
      </c>
      <c r="E2" s="52" t="s">
        <v>244</v>
      </c>
    </row>
    <row r="3" spans="1:5" ht="25.5" customHeight="1">
      <c r="A3" s="117" t="s">
        <v>245</v>
      </c>
      <c r="B3" s="80">
        <v>1</v>
      </c>
      <c r="C3" s="81" t="s">
        <v>246</v>
      </c>
      <c r="D3" s="81" t="s">
        <v>247</v>
      </c>
      <c r="E3" s="80">
        <v>200</v>
      </c>
    </row>
    <row r="4" spans="1:5" ht="25.5" customHeight="1">
      <c r="A4" s="117"/>
      <c r="B4" s="80">
        <v>2</v>
      </c>
      <c r="C4" s="81" t="s">
        <v>248</v>
      </c>
      <c r="D4" s="81" t="s">
        <v>249</v>
      </c>
      <c r="E4" s="80">
        <v>200</v>
      </c>
    </row>
    <row r="5" spans="1:5" ht="25.5" customHeight="1">
      <c r="A5" s="117"/>
      <c r="B5" s="80">
        <v>3</v>
      </c>
      <c r="C5" s="81" t="s">
        <v>250</v>
      </c>
      <c r="D5" s="81" t="s">
        <v>251</v>
      </c>
      <c r="E5" s="80">
        <v>200</v>
      </c>
    </row>
    <row r="6" spans="1:5" ht="25.5" customHeight="1">
      <c r="A6" s="117"/>
      <c r="B6" s="80">
        <v>4</v>
      </c>
      <c r="C6" s="81" t="s">
        <v>252</v>
      </c>
      <c r="D6" s="81" t="s">
        <v>253</v>
      </c>
      <c r="E6" s="80">
        <v>200</v>
      </c>
    </row>
    <row r="7" spans="1:5" ht="25.5" customHeight="1">
      <c r="A7" s="117"/>
      <c r="B7" s="80">
        <v>5</v>
      </c>
      <c r="C7" s="81" t="s">
        <v>254</v>
      </c>
      <c r="D7" s="81" t="s">
        <v>255</v>
      </c>
      <c r="E7" s="80">
        <v>200</v>
      </c>
    </row>
    <row r="8" spans="1:5" ht="25.5" customHeight="1">
      <c r="A8" s="117"/>
      <c r="B8" s="80">
        <v>6</v>
      </c>
      <c r="C8" s="81" t="s">
        <v>256</v>
      </c>
      <c r="D8" s="81" t="s">
        <v>257</v>
      </c>
      <c r="E8" s="80">
        <v>150</v>
      </c>
    </row>
    <row r="9" spans="1:5" ht="25.5" customHeight="1">
      <c r="A9" s="117"/>
      <c r="B9" s="80">
        <v>7</v>
      </c>
      <c r="C9" s="81" t="s">
        <v>258</v>
      </c>
      <c r="D9" s="81" t="s">
        <v>259</v>
      </c>
      <c r="E9" s="80">
        <v>150</v>
      </c>
    </row>
    <row r="10" spans="1:5" ht="25.5" customHeight="1">
      <c r="A10" s="117" t="s">
        <v>260</v>
      </c>
      <c r="B10" s="80">
        <v>8</v>
      </c>
      <c r="C10" s="81" t="s">
        <v>261</v>
      </c>
      <c r="D10" s="81" t="s">
        <v>262</v>
      </c>
      <c r="E10" s="80">
        <v>200</v>
      </c>
    </row>
    <row r="11" spans="1:5" ht="25.5" customHeight="1">
      <c r="A11" s="117"/>
      <c r="B11" s="80">
        <v>9</v>
      </c>
      <c r="C11" s="81" t="s">
        <v>263</v>
      </c>
      <c r="D11" s="81" t="s">
        <v>264</v>
      </c>
      <c r="E11" s="80">
        <v>100</v>
      </c>
    </row>
    <row r="12" spans="1:5" ht="25.5" customHeight="1">
      <c r="A12" s="117"/>
      <c r="B12" s="80">
        <v>10</v>
      </c>
      <c r="C12" s="81" t="s">
        <v>265</v>
      </c>
      <c r="D12" s="81" t="s">
        <v>266</v>
      </c>
      <c r="E12" s="80">
        <v>100</v>
      </c>
    </row>
    <row r="13" spans="1:5" ht="25.5" customHeight="1">
      <c r="A13" s="117"/>
      <c r="B13" s="80">
        <v>11</v>
      </c>
      <c r="C13" s="81" t="s">
        <v>267</v>
      </c>
      <c r="D13" s="81" t="s">
        <v>268</v>
      </c>
      <c r="E13" s="80">
        <v>200</v>
      </c>
    </row>
    <row r="14" spans="1:5" ht="25.5" customHeight="1">
      <c r="A14" s="117"/>
      <c r="B14" s="80">
        <v>12</v>
      </c>
      <c r="C14" s="81" t="s">
        <v>269</v>
      </c>
      <c r="D14" s="81" t="s">
        <v>270</v>
      </c>
      <c r="E14" s="80">
        <v>100</v>
      </c>
    </row>
    <row r="15" spans="1:5" ht="25.5" customHeight="1">
      <c r="A15" s="117"/>
      <c r="B15" s="80">
        <v>13</v>
      </c>
      <c r="C15" s="81" t="s">
        <v>271</v>
      </c>
      <c r="D15" s="81" t="s">
        <v>272</v>
      </c>
      <c r="E15" s="80">
        <v>200</v>
      </c>
    </row>
    <row r="16" spans="1:5" ht="25.5" customHeight="1">
      <c r="A16" s="117"/>
      <c r="B16" s="80">
        <v>14</v>
      </c>
      <c r="C16" s="81" t="s">
        <v>273</v>
      </c>
      <c r="D16" s="81" t="s">
        <v>274</v>
      </c>
      <c r="E16" s="80">
        <v>150</v>
      </c>
    </row>
    <row r="17" spans="1:5" ht="25.5" customHeight="1">
      <c r="A17" s="117"/>
      <c r="B17" s="80">
        <v>15</v>
      </c>
      <c r="C17" s="81" t="s">
        <v>275</v>
      </c>
      <c r="D17" s="81" t="s">
        <v>276</v>
      </c>
      <c r="E17" s="80">
        <v>150</v>
      </c>
    </row>
    <row r="18" spans="1:5" ht="25.5" customHeight="1">
      <c r="A18" s="117"/>
      <c r="B18" s="80">
        <v>16</v>
      </c>
      <c r="C18" s="81" t="s">
        <v>277</v>
      </c>
      <c r="D18" s="81" t="s">
        <v>278</v>
      </c>
      <c r="E18" s="80">
        <v>200</v>
      </c>
    </row>
    <row r="19" spans="1:5" ht="25.5" customHeight="1">
      <c r="A19" s="117" t="s">
        <v>279</v>
      </c>
      <c r="B19" s="80">
        <v>17</v>
      </c>
      <c r="C19" s="82" t="s">
        <v>280</v>
      </c>
      <c r="D19" s="82" t="s">
        <v>281</v>
      </c>
      <c r="E19" s="80">
        <v>300</v>
      </c>
    </row>
    <row r="20" spans="1:5" ht="25.5" customHeight="1">
      <c r="A20" s="117"/>
      <c r="B20" s="80">
        <v>18</v>
      </c>
      <c r="C20" s="82" t="s">
        <v>282</v>
      </c>
      <c r="D20" s="82" t="s">
        <v>283</v>
      </c>
      <c r="E20" s="80">
        <v>200</v>
      </c>
    </row>
    <row r="21" spans="1:5" ht="25.5" customHeight="1">
      <c r="A21" s="117"/>
      <c r="B21" s="80">
        <v>19</v>
      </c>
      <c r="C21" s="82" t="s">
        <v>284</v>
      </c>
      <c r="D21" s="82" t="s">
        <v>285</v>
      </c>
      <c r="E21" s="80">
        <v>150</v>
      </c>
    </row>
    <row r="22" spans="1:5" ht="25.5" customHeight="1">
      <c r="A22" s="117"/>
      <c r="B22" s="80">
        <v>20</v>
      </c>
      <c r="C22" s="82" t="s">
        <v>286</v>
      </c>
      <c r="D22" s="82" t="s">
        <v>287</v>
      </c>
      <c r="E22" s="80">
        <v>150</v>
      </c>
    </row>
    <row r="23" spans="1:5" ht="25.5" customHeight="1">
      <c r="A23" s="117" t="s">
        <v>288</v>
      </c>
      <c r="B23" s="80">
        <v>21</v>
      </c>
      <c r="C23" s="82" t="s">
        <v>289</v>
      </c>
      <c r="D23" s="82" t="s">
        <v>290</v>
      </c>
      <c r="E23" s="80">
        <v>100</v>
      </c>
    </row>
    <row r="24" spans="1:5" ht="25.5" customHeight="1">
      <c r="A24" s="117"/>
      <c r="B24" s="80">
        <v>22</v>
      </c>
      <c r="C24" s="82" t="s">
        <v>291</v>
      </c>
      <c r="D24" s="82" t="s">
        <v>292</v>
      </c>
      <c r="E24" s="80">
        <v>100</v>
      </c>
    </row>
    <row r="25" spans="1:5" ht="25.5" customHeight="1">
      <c r="A25" s="117"/>
      <c r="B25" s="80">
        <v>23</v>
      </c>
      <c r="C25" s="82" t="s">
        <v>293</v>
      </c>
      <c r="D25" s="82" t="s">
        <v>294</v>
      </c>
      <c r="E25" s="80">
        <v>100</v>
      </c>
    </row>
    <row r="26" spans="1:5" ht="25.5" customHeight="1">
      <c r="A26" s="117"/>
      <c r="B26" s="80">
        <v>24</v>
      </c>
      <c r="C26" s="82" t="s">
        <v>295</v>
      </c>
      <c r="D26" s="82" t="s">
        <v>296</v>
      </c>
      <c r="E26" s="80">
        <v>100</v>
      </c>
    </row>
    <row r="27" spans="1:5" s="74" customFormat="1" ht="25.5" customHeight="1">
      <c r="A27" s="116" t="s">
        <v>242</v>
      </c>
      <c r="B27" s="116"/>
      <c r="C27" s="116"/>
      <c r="D27" s="116"/>
      <c r="E27" s="83">
        <f>SUM(E3:E26)</f>
        <v>3900</v>
      </c>
    </row>
  </sheetData>
  <sheetProtection/>
  <mergeCells count="6">
    <mergeCell ref="A1:E1"/>
    <mergeCell ref="A27:D27"/>
    <mergeCell ref="A3:A9"/>
    <mergeCell ref="A10:A18"/>
    <mergeCell ref="A19:A22"/>
    <mergeCell ref="A23:A26"/>
  </mergeCells>
  <printOptions horizontalCentered="1"/>
  <pageMargins left="0.16875" right="0.16875" top="0.313888888888889" bottom="0.188888888888889" header="0.275" footer="0.196527777777778"/>
  <pageSetup horizontalDpi="600" verticalDpi="600" orientation="landscape" paperSize="9" scale="92"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tabColor indexed="13"/>
  </sheetPr>
  <dimension ref="A1:F37"/>
  <sheetViews>
    <sheetView zoomScalePageLayoutView="0" workbookViewId="0" topLeftCell="A19">
      <selection activeCell="F37" sqref="F37"/>
    </sheetView>
  </sheetViews>
  <sheetFormatPr defaultColWidth="9.00390625" defaultRowHeight="14.25"/>
  <cols>
    <col min="1" max="1" width="8.625" style="62" customWidth="1"/>
    <col min="2" max="2" width="36.25390625" style="62" customWidth="1"/>
    <col min="3" max="3" width="15.75390625" style="62" customWidth="1"/>
    <col min="4" max="4" width="17.375" style="62" customWidth="1"/>
    <col min="5" max="5" width="18.125" style="62" customWidth="1"/>
    <col min="6" max="6" width="14.125" style="62" customWidth="1"/>
    <col min="7" max="255" width="9.00390625" style="62" customWidth="1"/>
    <col min="256" max="16384" width="8.50390625" style="62" customWidth="1"/>
  </cols>
  <sheetData>
    <row r="1" spans="1:6" ht="36.75" customHeight="1">
      <c r="A1" s="118" t="s">
        <v>484</v>
      </c>
      <c r="B1" s="118"/>
      <c r="C1" s="118"/>
      <c r="D1" s="118"/>
      <c r="E1" s="118"/>
      <c r="F1" s="118"/>
    </row>
    <row r="2" spans="1:6" ht="12" customHeight="1">
      <c r="A2" s="123" t="s">
        <v>58</v>
      </c>
      <c r="B2" s="123" t="s">
        <v>1</v>
      </c>
      <c r="C2" s="119" t="s">
        <v>0</v>
      </c>
      <c r="D2" s="119"/>
      <c r="E2" s="119"/>
      <c r="F2" s="125" t="s">
        <v>244</v>
      </c>
    </row>
    <row r="3" spans="1:6" ht="24">
      <c r="A3" s="124"/>
      <c r="B3" s="124"/>
      <c r="C3" s="64" t="s">
        <v>297</v>
      </c>
      <c r="D3" s="64" t="s">
        <v>298</v>
      </c>
      <c r="E3" s="64" t="s">
        <v>299</v>
      </c>
      <c r="F3" s="126"/>
    </row>
    <row r="4" spans="1:6" ht="23.25" customHeight="1">
      <c r="A4" s="65">
        <v>1</v>
      </c>
      <c r="B4" s="66" t="s">
        <v>300</v>
      </c>
      <c r="C4" s="65">
        <v>0</v>
      </c>
      <c r="D4" s="65">
        <v>1</v>
      </c>
      <c r="E4" s="67">
        <v>0</v>
      </c>
      <c r="F4" s="68">
        <v>1</v>
      </c>
    </row>
    <row r="5" spans="1:6" ht="23.25" customHeight="1">
      <c r="A5" s="65">
        <v>2</v>
      </c>
      <c r="B5" s="66" t="s">
        <v>301</v>
      </c>
      <c r="C5" s="65">
        <v>0</v>
      </c>
      <c r="D5" s="68">
        <v>0</v>
      </c>
      <c r="E5" s="67">
        <v>8</v>
      </c>
      <c r="F5" s="65">
        <v>8</v>
      </c>
    </row>
    <row r="6" spans="1:6" ht="23.25" customHeight="1">
      <c r="A6" s="65">
        <v>3</v>
      </c>
      <c r="B6" s="66" t="s">
        <v>302</v>
      </c>
      <c r="C6" s="65">
        <v>11.2</v>
      </c>
      <c r="D6" s="68">
        <v>0</v>
      </c>
      <c r="E6" s="67">
        <v>0</v>
      </c>
      <c r="F6" s="65">
        <v>11.2</v>
      </c>
    </row>
    <row r="7" spans="1:6" ht="23.25" customHeight="1">
      <c r="A7" s="65">
        <v>4</v>
      </c>
      <c r="B7" s="66" t="s">
        <v>303</v>
      </c>
      <c r="C7" s="65">
        <v>0</v>
      </c>
      <c r="D7" s="68">
        <v>2</v>
      </c>
      <c r="E7" s="67">
        <v>0</v>
      </c>
      <c r="F7" s="65">
        <v>2</v>
      </c>
    </row>
    <row r="8" spans="1:6" ht="23.25" customHeight="1">
      <c r="A8" s="65">
        <v>5</v>
      </c>
      <c r="B8" s="66" t="s">
        <v>52</v>
      </c>
      <c r="C8" s="65">
        <v>0</v>
      </c>
      <c r="D8" s="68">
        <v>1</v>
      </c>
      <c r="E8" s="67">
        <v>8</v>
      </c>
      <c r="F8" s="65">
        <v>9</v>
      </c>
    </row>
    <row r="9" spans="1:6" ht="23.25" customHeight="1">
      <c r="A9" s="65">
        <v>6</v>
      </c>
      <c r="B9" s="66" t="s">
        <v>304</v>
      </c>
      <c r="C9" s="65">
        <v>0</v>
      </c>
      <c r="D9" s="68">
        <v>1</v>
      </c>
      <c r="E9" s="67">
        <v>0</v>
      </c>
      <c r="F9" s="65">
        <v>1</v>
      </c>
    </row>
    <row r="10" spans="1:6" ht="23.25" customHeight="1">
      <c r="A10" s="65">
        <v>7</v>
      </c>
      <c r="B10" s="66" t="s">
        <v>305</v>
      </c>
      <c r="C10" s="65">
        <v>0</v>
      </c>
      <c r="D10" s="68">
        <v>5</v>
      </c>
      <c r="E10" s="67">
        <v>0</v>
      </c>
      <c r="F10" s="65">
        <v>5</v>
      </c>
    </row>
    <row r="11" spans="1:6" ht="23.25" customHeight="1">
      <c r="A11" s="65">
        <v>8</v>
      </c>
      <c r="B11" s="66" t="s">
        <v>306</v>
      </c>
      <c r="C11" s="65">
        <v>0</v>
      </c>
      <c r="D11" s="68">
        <v>1</v>
      </c>
      <c r="E11" s="67">
        <v>0</v>
      </c>
      <c r="F11" s="65">
        <v>1</v>
      </c>
    </row>
    <row r="12" spans="1:6" ht="23.25" customHeight="1">
      <c r="A12" s="65">
        <v>9</v>
      </c>
      <c r="B12" s="66" t="s">
        <v>307</v>
      </c>
      <c r="C12" s="65">
        <v>0</v>
      </c>
      <c r="D12" s="68">
        <v>0.5</v>
      </c>
      <c r="E12" s="67">
        <v>0</v>
      </c>
      <c r="F12" s="65">
        <v>0.5</v>
      </c>
    </row>
    <row r="13" spans="1:6" ht="23.25" customHeight="1">
      <c r="A13" s="65">
        <v>10</v>
      </c>
      <c r="B13" s="66" t="s">
        <v>308</v>
      </c>
      <c r="C13" s="65">
        <v>9.6</v>
      </c>
      <c r="D13" s="68">
        <v>0</v>
      </c>
      <c r="E13" s="67">
        <v>0</v>
      </c>
      <c r="F13" s="65">
        <v>9.6</v>
      </c>
    </row>
    <row r="14" spans="1:6" ht="23.25" customHeight="1">
      <c r="A14" s="65">
        <v>11</v>
      </c>
      <c r="B14" s="66" t="s">
        <v>309</v>
      </c>
      <c r="C14" s="65">
        <v>18.1</v>
      </c>
      <c r="D14" s="68">
        <v>0</v>
      </c>
      <c r="E14" s="67">
        <v>0</v>
      </c>
      <c r="F14" s="65">
        <v>18.1</v>
      </c>
    </row>
    <row r="15" spans="1:6" ht="23.25" customHeight="1">
      <c r="A15" s="65">
        <v>12</v>
      </c>
      <c r="B15" s="66" t="s">
        <v>310</v>
      </c>
      <c r="C15" s="65">
        <v>4</v>
      </c>
      <c r="D15" s="68">
        <v>0</v>
      </c>
      <c r="E15" s="67">
        <v>0</v>
      </c>
      <c r="F15" s="65">
        <v>4</v>
      </c>
    </row>
    <row r="16" spans="1:6" ht="23.25" customHeight="1">
      <c r="A16" s="65">
        <v>13</v>
      </c>
      <c r="B16" s="66" t="s">
        <v>95</v>
      </c>
      <c r="C16" s="65">
        <v>3</v>
      </c>
      <c r="D16" s="68">
        <v>0</v>
      </c>
      <c r="E16" s="67">
        <v>0</v>
      </c>
      <c r="F16" s="65">
        <v>3</v>
      </c>
    </row>
    <row r="17" spans="1:6" ht="23.25" customHeight="1">
      <c r="A17" s="65">
        <v>14</v>
      </c>
      <c r="B17" s="66" t="s">
        <v>185</v>
      </c>
      <c r="C17" s="65">
        <v>0.3</v>
      </c>
      <c r="D17" s="68">
        <v>0</v>
      </c>
      <c r="E17" s="67">
        <v>0</v>
      </c>
      <c r="F17" s="65">
        <v>0.3</v>
      </c>
    </row>
    <row r="18" spans="1:6" ht="23.25" customHeight="1">
      <c r="A18" s="65">
        <v>15</v>
      </c>
      <c r="B18" s="66" t="s">
        <v>49</v>
      </c>
      <c r="C18" s="65">
        <v>4.8</v>
      </c>
      <c r="D18" s="68">
        <v>0</v>
      </c>
      <c r="E18" s="67">
        <v>0</v>
      </c>
      <c r="F18" s="65">
        <v>4.8</v>
      </c>
    </row>
    <row r="19" spans="1:6" ht="23.25" customHeight="1">
      <c r="A19" s="65">
        <v>16</v>
      </c>
      <c r="B19" s="66" t="s">
        <v>311</v>
      </c>
      <c r="C19" s="65">
        <v>0</v>
      </c>
      <c r="D19" s="68">
        <v>1</v>
      </c>
      <c r="E19" s="67">
        <v>0</v>
      </c>
      <c r="F19" s="65">
        <v>1</v>
      </c>
    </row>
    <row r="20" spans="1:6" ht="23.25" customHeight="1">
      <c r="A20" s="65">
        <v>17</v>
      </c>
      <c r="B20" s="69" t="s">
        <v>312</v>
      </c>
      <c r="C20" s="65">
        <v>0</v>
      </c>
      <c r="D20" s="68">
        <v>5</v>
      </c>
      <c r="E20" s="67">
        <v>0</v>
      </c>
      <c r="F20" s="65">
        <v>5</v>
      </c>
    </row>
    <row r="21" spans="1:6" ht="23.25" customHeight="1">
      <c r="A21" s="65">
        <v>18</v>
      </c>
      <c r="B21" s="66" t="s">
        <v>313</v>
      </c>
      <c r="C21" s="65">
        <v>3</v>
      </c>
      <c r="D21" s="68">
        <v>0</v>
      </c>
      <c r="E21" s="67">
        <v>0</v>
      </c>
      <c r="F21" s="65">
        <v>3</v>
      </c>
    </row>
    <row r="22" spans="1:6" ht="23.25" customHeight="1">
      <c r="A22" s="65">
        <v>19</v>
      </c>
      <c r="B22" s="66" t="s">
        <v>314</v>
      </c>
      <c r="C22" s="65">
        <v>3.2</v>
      </c>
      <c r="D22" s="68">
        <v>0</v>
      </c>
      <c r="E22" s="67">
        <v>0</v>
      </c>
      <c r="F22" s="65">
        <v>3.2</v>
      </c>
    </row>
    <row r="23" spans="1:6" ht="23.25" customHeight="1">
      <c r="A23" s="65">
        <v>20</v>
      </c>
      <c r="B23" s="66" t="s">
        <v>315</v>
      </c>
      <c r="C23" s="65">
        <v>0</v>
      </c>
      <c r="D23" s="65">
        <v>3.5</v>
      </c>
      <c r="E23" s="67">
        <v>0</v>
      </c>
      <c r="F23" s="65">
        <v>3.5</v>
      </c>
    </row>
    <row r="24" spans="1:6" ht="23.25" customHeight="1">
      <c r="A24" s="65">
        <v>21</v>
      </c>
      <c r="B24" s="66" t="s">
        <v>316</v>
      </c>
      <c r="C24" s="65">
        <v>0</v>
      </c>
      <c r="D24" s="68">
        <v>0.5</v>
      </c>
      <c r="E24" s="67">
        <v>0</v>
      </c>
      <c r="F24" s="65">
        <v>0.5</v>
      </c>
    </row>
    <row r="25" spans="1:6" ht="23.25" customHeight="1">
      <c r="A25" s="65">
        <v>22</v>
      </c>
      <c r="B25" s="66" t="s">
        <v>317</v>
      </c>
      <c r="C25" s="65">
        <v>0.5</v>
      </c>
      <c r="D25" s="68">
        <v>0</v>
      </c>
      <c r="E25" s="67">
        <v>0</v>
      </c>
      <c r="F25" s="65">
        <v>0.5</v>
      </c>
    </row>
    <row r="26" spans="1:6" ht="23.25" customHeight="1">
      <c r="A26" s="65">
        <v>23</v>
      </c>
      <c r="B26" s="66" t="s">
        <v>318</v>
      </c>
      <c r="C26" s="65">
        <v>30</v>
      </c>
      <c r="D26" s="68">
        <v>0</v>
      </c>
      <c r="E26" s="67">
        <v>0</v>
      </c>
      <c r="F26" s="65">
        <v>30</v>
      </c>
    </row>
    <row r="27" spans="1:6" ht="23.25" customHeight="1">
      <c r="A27" s="65">
        <v>24</v>
      </c>
      <c r="B27" s="66" t="s">
        <v>319</v>
      </c>
      <c r="C27" s="65">
        <v>0</v>
      </c>
      <c r="D27" s="68">
        <v>0.5</v>
      </c>
      <c r="E27" s="67">
        <v>0</v>
      </c>
      <c r="F27" s="65">
        <v>0.5</v>
      </c>
    </row>
    <row r="28" spans="1:6" ht="23.25" customHeight="1">
      <c r="A28" s="65">
        <v>25</v>
      </c>
      <c r="B28" s="66" t="s">
        <v>320</v>
      </c>
      <c r="C28" s="65">
        <v>0</v>
      </c>
      <c r="D28" s="68">
        <v>0</v>
      </c>
      <c r="E28" s="67">
        <v>6</v>
      </c>
      <c r="F28" s="65">
        <v>6</v>
      </c>
    </row>
    <row r="29" spans="1:6" ht="23.25" customHeight="1">
      <c r="A29" s="65">
        <v>26</v>
      </c>
      <c r="B29" s="66" t="s">
        <v>321</v>
      </c>
      <c r="C29" s="65">
        <v>0</v>
      </c>
      <c r="D29" s="68">
        <v>1</v>
      </c>
      <c r="E29" s="67">
        <v>8</v>
      </c>
      <c r="F29" s="65">
        <v>9</v>
      </c>
    </row>
    <row r="30" spans="1:6" ht="23.25" customHeight="1">
      <c r="A30" s="65">
        <v>27</v>
      </c>
      <c r="B30" s="66" t="s">
        <v>322</v>
      </c>
      <c r="C30" s="65">
        <v>9.2</v>
      </c>
      <c r="D30" s="68">
        <v>0</v>
      </c>
      <c r="E30" s="67">
        <v>0</v>
      </c>
      <c r="F30" s="65">
        <v>9.2</v>
      </c>
    </row>
    <row r="31" spans="1:6" ht="23.25" customHeight="1">
      <c r="A31" s="65">
        <v>28</v>
      </c>
      <c r="B31" s="66" t="s">
        <v>323</v>
      </c>
      <c r="C31" s="65">
        <v>3.2</v>
      </c>
      <c r="D31" s="68">
        <v>0</v>
      </c>
      <c r="E31" s="67">
        <v>0</v>
      </c>
      <c r="F31" s="65">
        <v>3.2</v>
      </c>
    </row>
    <row r="32" spans="1:6" ht="23.25" customHeight="1">
      <c r="A32" s="65">
        <v>29</v>
      </c>
      <c r="B32" s="69" t="s">
        <v>324</v>
      </c>
      <c r="C32" s="65">
        <v>2.4</v>
      </c>
      <c r="D32" s="68">
        <v>0</v>
      </c>
      <c r="E32" s="67">
        <v>0</v>
      </c>
      <c r="F32" s="65">
        <v>2.4</v>
      </c>
    </row>
    <row r="33" spans="1:6" ht="23.25" customHeight="1">
      <c r="A33" s="70">
        <v>30</v>
      </c>
      <c r="B33" s="71" t="s">
        <v>325</v>
      </c>
      <c r="C33" s="65">
        <v>1.5</v>
      </c>
      <c r="D33" s="65">
        <v>0</v>
      </c>
      <c r="E33" s="67">
        <v>0</v>
      </c>
      <c r="F33" s="65">
        <v>1.5</v>
      </c>
    </row>
    <row r="34" spans="1:6" ht="23.25" customHeight="1">
      <c r="A34" s="65">
        <v>31</v>
      </c>
      <c r="B34" s="72" t="s">
        <v>326</v>
      </c>
      <c r="C34" s="65">
        <v>1.5</v>
      </c>
      <c r="D34" s="65">
        <v>0</v>
      </c>
      <c r="E34" s="67">
        <v>0</v>
      </c>
      <c r="F34" s="65">
        <v>1.5</v>
      </c>
    </row>
    <row r="35" spans="1:6" ht="23.25" customHeight="1">
      <c r="A35" s="65">
        <v>32</v>
      </c>
      <c r="B35" s="72" t="s">
        <v>266</v>
      </c>
      <c r="C35" s="65">
        <v>1.5</v>
      </c>
      <c r="D35" s="65">
        <v>0</v>
      </c>
      <c r="E35" s="67">
        <v>0</v>
      </c>
      <c r="F35" s="65">
        <v>1.5</v>
      </c>
    </row>
    <row r="36" spans="1:6" ht="29.25" customHeight="1">
      <c r="A36" s="65">
        <v>33</v>
      </c>
      <c r="B36" s="73" t="s">
        <v>327</v>
      </c>
      <c r="C36" s="120" t="s">
        <v>328</v>
      </c>
      <c r="D36" s="121"/>
      <c r="E36" s="122"/>
      <c r="F36" s="65">
        <v>10</v>
      </c>
    </row>
    <row r="37" spans="1:6" ht="30" customHeight="1">
      <c r="A37" s="119" t="s">
        <v>242</v>
      </c>
      <c r="B37" s="119"/>
      <c r="C37" s="119"/>
      <c r="D37" s="119"/>
      <c r="E37" s="119"/>
      <c r="F37" s="63">
        <f>SUM(F4:F36)</f>
        <v>170</v>
      </c>
    </row>
  </sheetData>
  <sheetProtection/>
  <mergeCells count="7">
    <mergeCell ref="A1:F1"/>
    <mergeCell ref="C2:E2"/>
    <mergeCell ref="C36:E36"/>
    <mergeCell ref="A37:E37"/>
    <mergeCell ref="A2:A3"/>
    <mergeCell ref="B2:B3"/>
    <mergeCell ref="F2:F3"/>
  </mergeCells>
  <printOptions horizontalCentered="1"/>
  <pageMargins left="0.393055555555556" right="0.393055555555556" top="0.354166666666667" bottom="0.275" header="0.313888888888889" footer="0.313888888888889"/>
  <pageSetup horizontalDpi="600" verticalDpi="600" orientation="landscape" paperSize="9" r:id="rId1"/>
  <headerFooter alignWithMargins="0">
    <oddFooter>&amp;C&amp;"宋体"&amp;12第 &amp;P 页，共 &amp;N 页</oddFooter>
  </headerFooter>
</worksheet>
</file>

<file path=xl/worksheets/sheet6.xml><?xml version="1.0" encoding="utf-8"?>
<worksheet xmlns="http://schemas.openxmlformats.org/spreadsheetml/2006/main" xmlns:r="http://schemas.openxmlformats.org/officeDocument/2006/relationships">
  <sheetPr>
    <tabColor indexed="13"/>
  </sheetPr>
  <dimension ref="A1:HM27"/>
  <sheetViews>
    <sheetView zoomScalePageLayoutView="0" workbookViewId="0" topLeftCell="A1">
      <pane ySplit="1" topLeftCell="A17" activePane="bottomLeft" state="frozen"/>
      <selection pane="topLeft" activeCell="A1" sqref="A1"/>
      <selection pane="bottomLeft" activeCell="D27" sqref="D27"/>
    </sheetView>
  </sheetViews>
  <sheetFormatPr defaultColWidth="9.00390625" defaultRowHeight="22.5" customHeight="1"/>
  <cols>
    <col min="1" max="1" width="7.875" style="47" customWidth="1"/>
    <col min="2" max="2" width="35.00390625" style="48" customWidth="1"/>
    <col min="3" max="3" width="24.50390625" style="48" customWidth="1"/>
    <col min="4" max="4" width="22.50390625" style="49" customWidth="1"/>
    <col min="5" max="221" width="9.00390625" style="30" customWidth="1"/>
    <col min="222" max="16384" width="9.00390625" style="35" customWidth="1"/>
  </cols>
  <sheetData>
    <row r="1" spans="1:4" ht="36.75" customHeight="1">
      <c r="A1" s="127" t="s">
        <v>485</v>
      </c>
      <c r="B1" s="127"/>
      <c r="C1" s="127"/>
      <c r="D1" s="127"/>
    </row>
    <row r="2" spans="1:4" ht="32.25" customHeight="1">
      <c r="A2" s="50" t="s">
        <v>58</v>
      </c>
      <c r="B2" s="51" t="s">
        <v>1</v>
      </c>
      <c r="C2" s="51" t="s">
        <v>329</v>
      </c>
      <c r="D2" s="52" t="s">
        <v>244</v>
      </c>
    </row>
    <row r="3" spans="1:4" ht="22.5" customHeight="1">
      <c r="A3" s="53">
        <v>1</v>
      </c>
      <c r="B3" s="54" t="s">
        <v>309</v>
      </c>
      <c r="C3" s="55" t="s">
        <v>330</v>
      </c>
      <c r="D3" s="57">
        <v>50</v>
      </c>
    </row>
    <row r="4" spans="1:4" ht="22.5" customHeight="1">
      <c r="A4" s="53">
        <v>2</v>
      </c>
      <c r="B4" s="54" t="s">
        <v>331</v>
      </c>
      <c r="C4" s="58" t="s">
        <v>330</v>
      </c>
      <c r="D4" s="57">
        <v>50</v>
      </c>
    </row>
    <row r="5" spans="1:4" ht="22.5" customHeight="1">
      <c r="A5" s="53">
        <v>3</v>
      </c>
      <c r="B5" s="54" t="s">
        <v>332</v>
      </c>
      <c r="C5" s="55" t="s">
        <v>330</v>
      </c>
      <c r="D5" s="57">
        <v>30</v>
      </c>
    </row>
    <row r="6" spans="1:4" ht="22.5" customHeight="1">
      <c r="A6" s="53">
        <v>4</v>
      </c>
      <c r="B6" s="54" t="s">
        <v>333</v>
      </c>
      <c r="C6" s="56" t="s">
        <v>330</v>
      </c>
      <c r="D6" s="57">
        <v>30</v>
      </c>
    </row>
    <row r="7" spans="1:4" ht="22.5" customHeight="1">
      <c r="A7" s="53">
        <v>5</v>
      </c>
      <c r="B7" s="54" t="s">
        <v>334</v>
      </c>
      <c r="C7" s="56" t="s">
        <v>330</v>
      </c>
      <c r="D7" s="57">
        <v>10</v>
      </c>
    </row>
    <row r="8" spans="1:4" ht="22.5" customHeight="1">
      <c r="A8" s="53">
        <v>6</v>
      </c>
      <c r="B8" s="54" t="s">
        <v>335</v>
      </c>
      <c r="C8" s="56" t="s">
        <v>336</v>
      </c>
      <c r="D8" s="57">
        <v>10</v>
      </c>
    </row>
    <row r="9" spans="1:4" ht="22.5" customHeight="1">
      <c r="A9" s="53">
        <v>7</v>
      </c>
      <c r="B9" s="54" t="s">
        <v>337</v>
      </c>
      <c r="C9" s="56" t="s">
        <v>336</v>
      </c>
      <c r="D9" s="57">
        <v>10</v>
      </c>
    </row>
    <row r="10" spans="1:4" ht="22.5" customHeight="1">
      <c r="A10" s="53">
        <v>8</v>
      </c>
      <c r="B10" s="54" t="s">
        <v>338</v>
      </c>
      <c r="C10" s="55" t="s">
        <v>339</v>
      </c>
      <c r="D10" s="57">
        <v>50</v>
      </c>
    </row>
    <row r="11" spans="1:4" ht="22.5" customHeight="1">
      <c r="A11" s="53">
        <v>9</v>
      </c>
      <c r="B11" s="59" t="s">
        <v>340</v>
      </c>
      <c r="C11" s="56" t="s">
        <v>339</v>
      </c>
      <c r="D11" s="57">
        <v>30</v>
      </c>
    </row>
    <row r="12" spans="1:4" ht="22.5" customHeight="1">
      <c r="A12" s="53">
        <v>10</v>
      </c>
      <c r="B12" s="59" t="s">
        <v>341</v>
      </c>
      <c r="C12" s="56" t="s">
        <v>339</v>
      </c>
      <c r="D12" s="57">
        <v>30</v>
      </c>
    </row>
    <row r="13" spans="1:4" ht="22.5" customHeight="1">
      <c r="A13" s="53">
        <v>11</v>
      </c>
      <c r="B13" s="54" t="s">
        <v>342</v>
      </c>
      <c r="C13" s="55" t="s">
        <v>339</v>
      </c>
      <c r="D13" s="57">
        <v>10</v>
      </c>
    </row>
    <row r="14" spans="1:4" ht="22.5" customHeight="1">
      <c r="A14" s="53">
        <v>12</v>
      </c>
      <c r="B14" s="54" t="s">
        <v>343</v>
      </c>
      <c r="C14" s="56" t="s">
        <v>344</v>
      </c>
      <c r="D14" s="57">
        <v>50</v>
      </c>
    </row>
    <row r="15" spans="1:4" ht="22.5" customHeight="1">
      <c r="A15" s="53">
        <v>13</v>
      </c>
      <c r="B15" s="54" t="s">
        <v>345</v>
      </c>
      <c r="C15" s="56" t="s">
        <v>344</v>
      </c>
      <c r="D15" s="57">
        <v>50</v>
      </c>
    </row>
    <row r="16" spans="1:4" ht="22.5" customHeight="1">
      <c r="A16" s="53">
        <v>14</v>
      </c>
      <c r="B16" s="54" t="s">
        <v>346</v>
      </c>
      <c r="C16" s="56" t="s">
        <v>344</v>
      </c>
      <c r="D16" s="57">
        <v>10</v>
      </c>
    </row>
    <row r="17" spans="1:4" ht="22.5" customHeight="1">
      <c r="A17" s="53">
        <v>15</v>
      </c>
      <c r="B17" s="59" t="s">
        <v>347</v>
      </c>
      <c r="C17" s="56" t="s">
        <v>344</v>
      </c>
      <c r="D17" s="57">
        <v>10</v>
      </c>
    </row>
    <row r="18" spans="1:4" ht="22.5" customHeight="1">
      <c r="A18" s="53">
        <v>16</v>
      </c>
      <c r="B18" s="54" t="s">
        <v>348</v>
      </c>
      <c r="C18" s="56" t="s">
        <v>344</v>
      </c>
      <c r="D18" s="57">
        <v>10</v>
      </c>
    </row>
    <row r="19" spans="1:4" ht="22.5" customHeight="1">
      <c r="A19" s="53">
        <v>17</v>
      </c>
      <c r="B19" s="54" t="s">
        <v>349</v>
      </c>
      <c r="C19" s="56" t="s">
        <v>344</v>
      </c>
      <c r="D19" s="57">
        <v>10</v>
      </c>
    </row>
    <row r="20" spans="1:4" ht="22.5" customHeight="1">
      <c r="A20" s="53">
        <v>18</v>
      </c>
      <c r="B20" s="54" t="s">
        <v>350</v>
      </c>
      <c r="C20" s="56" t="s">
        <v>351</v>
      </c>
      <c r="D20" s="57">
        <v>50</v>
      </c>
    </row>
    <row r="21" spans="1:4" ht="22.5" customHeight="1">
      <c r="A21" s="53">
        <v>19</v>
      </c>
      <c r="B21" s="59" t="s">
        <v>352</v>
      </c>
      <c r="C21" s="56" t="s">
        <v>351</v>
      </c>
      <c r="D21" s="57">
        <v>50</v>
      </c>
    </row>
    <row r="22" spans="1:4" ht="22.5" customHeight="1">
      <c r="A22" s="53">
        <v>20</v>
      </c>
      <c r="B22" s="54" t="s">
        <v>353</v>
      </c>
      <c r="C22" s="55" t="s">
        <v>351</v>
      </c>
      <c r="D22" s="57">
        <v>50</v>
      </c>
    </row>
    <row r="23" spans="1:4" ht="22.5" customHeight="1">
      <c r="A23" s="53">
        <v>21</v>
      </c>
      <c r="B23" s="54" t="s">
        <v>354</v>
      </c>
      <c r="C23" s="56" t="s">
        <v>351</v>
      </c>
      <c r="D23" s="57">
        <v>50</v>
      </c>
    </row>
    <row r="24" spans="1:4" ht="22.5" customHeight="1">
      <c r="A24" s="53">
        <v>22</v>
      </c>
      <c r="B24" s="54" t="s">
        <v>355</v>
      </c>
      <c r="C24" s="56" t="s">
        <v>351</v>
      </c>
      <c r="D24" s="57">
        <v>10</v>
      </c>
    </row>
    <row r="25" spans="1:4" ht="22.5" customHeight="1">
      <c r="A25" s="53">
        <v>23</v>
      </c>
      <c r="B25" s="54" t="s">
        <v>356</v>
      </c>
      <c r="C25" s="56" t="s">
        <v>351</v>
      </c>
      <c r="D25" s="57">
        <v>10</v>
      </c>
    </row>
    <row r="26" spans="1:4" ht="22.5" customHeight="1">
      <c r="A26" s="53">
        <v>24</v>
      </c>
      <c r="B26" s="54" t="s">
        <v>357</v>
      </c>
      <c r="C26" s="56" t="s">
        <v>358</v>
      </c>
      <c r="D26" s="57">
        <v>50</v>
      </c>
    </row>
    <row r="27" spans="1:221" s="46" customFormat="1" ht="22.5" customHeight="1">
      <c r="A27" s="128" t="s">
        <v>242</v>
      </c>
      <c r="B27" s="129"/>
      <c r="C27" s="129"/>
      <c r="D27" s="60">
        <f>SUM(D3:D26)</f>
        <v>720</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row>
  </sheetData>
  <sheetProtection/>
  <mergeCells count="2">
    <mergeCell ref="A1:D1"/>
    <mergeCell ref="A27:C27"/>
  </mergeCells>
  <printOptions horizontalCentered="1"/>
  <pageMargins left="0.196527777777778" right="0.196527777777778" top="0.904166666666667" bottom="0.707638888888889" header="0.275" footer="0.313888888888889"/>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tabColor indexed="13"/>
  </sheetPr>
  <dimension ref="A1:D21"/>
  <sheetViews>
    <sheetView zoomScalePageLayoutView="0" workbookViewId="0" topLeftCell="A16">
      <selection activeCell="D19" sqref="D19"/>
    </sheetView>
  </sheetViews>
  <sheetFormatPr defaultColWidth="9.00390625" defaultRowHeight="14.25"/>
  <cols>
    <col min="1" max="1" width="6.25390625" style="32" customWidth="1"/>
    <col min="2" max="2" width="39.75390625" style="33" customWidth="1"/>
    <col min="3" max="3" width="30.25390625" style="33" customWidth="1"/>
    <col min="4" max="4" width="17.75390625" style="34" customWidth="1"/>
    <col min="5" max="5" width="8.00390625" style="31" customWidth="1"/>
    <col min="6" max="228" width="9.00390625" style="31" customWidth="1"/>
    <col min="229" max="16384" width="9.00390625" style="35" customWidth="1"/>
  </cols>
  <sheetData>
    <row r="1" spans="1:4" s="30" customFormat="1" ht="35.25" customHeight="1">
      <c r="A1" s="130" t="s">
        <v>486</v>
      </c>
      <c r="B1" s="130"/>
      <c r="C1" s="130"/>
      <c r="D1" s="130"/>
    </row>
    <row r="2" spans="1:4" s="31" customFormat="1" ht="25.5" customHeight="1">
      <c r="A2" s="36" t="s">
        <v>58</v>
      </c>
      <c r="B2" s="37" t="s">
        <v>0</v>
      </c>
      <c r="C2" s="37" t="s">
        <v>1</v>
      </c>
      <c r="D2" s="38" t="s">
        <v>2</v>
      </c>
    </row>
    <row r="3" spans="1:4" s="31" customFormat="1" ht="25.5" customHeight="1">
      <c r="A3" s="39">
        <v>1</v>
      </c>
      <c r="B3" s="40" t="s">
        <v>359</v>
      </c>
      <c r="C3" s="41" t="s">
        <v>341</v>
      </c>
      <c r="D3" s="42">
        <v>50</v>
      </c>
    </row>
    <row r="4" spans="1:4" s="31" customFormat="1" ht="25.5" customHeight="1">
      <c r="A4" s="39">
        <v>2</v>
      </c>
      <c r="B4" s="40" t="s">
        <v>360</v>
      </c>
      <c r="C4" s="41" t="s">
        <v>361</v>
      </c>
      <c r="D4" s="42">
        <v>50</v>
      </c>
    </row>
    <row r="5" spans="1:4" s="31" customFormat="1" ht="25.5" customHeight="1">
      <c r="A5" s="39">
        <v>3</v>
      </c>
      <c r="B5" s="40" t="s">
        <v>362</v>
      </c>
      <c r="C5" s="41" t="s">
        <v>346</v>
      </c>
      <c r="D5" s="42">
        <v>50</v>
      </c>
    </row>
    <row r="6" spans="1:4" s="31" customFormat="1" ht="25.5" customHeight="1">
      <c r="A6" s="39">
        <v>4</v>
      </c>
      <c r="B6" s="40" t="s">
        <v>363</v>
      </c>
      <c r="C6" s="41" t="s">
        <v>309</v>
      </c>
      <c r="D6" s="42">
        <v>50</v>
      </c>
    </row>
    <row r="7" spans="1:4" s="31" customFormat="1" ht="25.5" customHeight="1">
      <c r="A7" s="39">
        <v>5</v>
      </c>
      <c r="B7" s="40" t="s">
        <v>364</v>
      </c>
      <c r="C7" s="41" t="s">
        <v>365</v>
      </c>
      <c r="D7" s="42">
        <v>30</v>
      </c>
    </row>
    <row r="8" spans="1:4" s="31" customFormat="1" ht="25.5" customHeight="1">
      <c r="A8" s="39">
        <v>6</v>
      </c>
      <c r="B8" s="40" t="s">
        <v>366</v>
      </c>
      <c r="C8" s="41" t="s">
        <v>353</v>
      </c>
      <c r="D8" s="42">
        <v>30</v>
      </c>
    </row>
    <row r="9" spans="1:4" s="31" customFormat="1" ht="25.5" customHeight="1">
      <c r="A9" s="39">
        <v>7</v>
      </c>
      <c r="B9" s="40" t="s">
        <v>367</v>
      </c>
      <c r="C9" s="41" t="s">
        <v>350</v>
      </c>
      <c r="D9" s="42">
        <v>30</v>
      </c>
    </row>
    <row r="10" spans="1:4" s="31" customFormat="1" ht="25.5" customHeight="1">
      <c r="A10" s="39">
        <v>8</v>
      </c>
      <c r="B10" s="40" t="s">
        <v>368</v>
      </c>
      <c r="C10" s="41" t="s">
        <v>309</v>
      </c>
      <c r="D10" s="42">
        <v>30</v>
      </c>
    </row>
    <row r="11" spans="1:4" s="31" customFormat="1" ht="25.5" customHeight="1">
      <c r="A11" s="39">
        <v>9</v>
      </c>
      <c r="B11" s="40" t="s">
        <v>369</v>
      </c>
      <c r="C11" s="41" t="s">
        <v>346</v>
      </c>
      <c r="D11" s="42">
        <v>10</v>
      </c>
    </row>
    <row r="12" spans="1:4" s="31" customFormat="1" ht="25.5" customHeight="1">
      <c r="A12" s="39">
        <v>10</v>
      </c>
      <c r="B12" s="40" t="s">
        <v>370</v>
      </c>
      <c r="C12" s="41" t="s">
        <v>371</v>
      </c>
      <c r="D12" s="42">
        <v>10</v>
      </c>
    </row>
    <row r="13" spans="1:4" s="31" customFormat="1" ht="25.5" customHeight="1">
      <c r="A13" s="39">
        <v>11</v>
      </c>
      <c r="B13" s="40" t="s">
        <v>372</v>
      </c>
      <c r="C13" s="41" t="s">
        <v>346</v>
      </c>
      <c r="D13" s="42">
        <v>10</v>
      </c>
    </row>
    <row r="14" spans="1:4" s="31" customFormat="1" ht="25.5" customHeight="1">
      <c r="A14" s="39">
        <v>12</v>
      </c>
      <c r="B14" s="40" t="s">
        <v>373</v>
      </c>
      <c r="C14" s="41" t="s">
        <v>361</v>
      </c>
      <c r="D14" s="42">
        <v>10</v>
      </c>
    </row>
    <row r="15" spans="1:4" ht="25.5" customHeight="1">
      <c r="A15" s="131" t="s">
        <v>242</v>
      </c>
      <c r="B15" s="132"/>
      <c r="C15" s="132"/>
      <c r="D15" s="43">
        <f>SUM(D3:D14)</f>
        <v>360</v>
      </c>
    </row>
    <row r="17" ht="12.75">
      <c r="B17" s="44"/>
    </row>
    <row r="18" ht="12.75">
      <c r="B18" s="44"/>
    </row>
    <row r="19" ht="13.5">
      <c r="B19" s="45"/>
    </row>
    <row r="20" ht="12.75">
      <c r="B20" s="44"/>
    </row>
    <row r="21" ht="12.75">
      <c r="B21" s="44"/>
    </row>
  </sheetData>
  <sheetProtection/>
  <mergeCells count="2">
    <mergeCell ref="A1:D1"/>
    <mergeCell ref="A15:C15"/>
  </mergeCells>
  <printOptions horizontalCentered="1"/>
  <pageMargins left="0.393055555555556" right="0.393055555555556" top="0.668055555555556" bottom="0.313888888888889" header="0.275" footer="0.313888888888889"/>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73"/>
  <sheetViews>
    <sheetView zoomScalePageLayoutView="0" workbookViewId="0" topLeftCell="A70">
      <selection activeCell="E73" sqref="E73"/>
    </sheetView>
  </sheetViews>
  <sheetFormatPr defaultColWidth="9.00390625" defaultRowHeight="14.25"/>
  <cols>
    <col min="1" max="1" width="7.875" style="20" customWidth="1"/>
    <col min="2" max="2" width="19.25390625" style="21" customWidth="1"/>
    <col min="3" max="3" width="34.75390625" style="21" customWidth="1"/>
    <col min="4" max="4" width="18.00390625" style="21" customWidth="1"/>
    <col min="5" max="5" width="18.375" style="22" customWidth="1"/>
    <col min="6" max="16384" width="9.00390625" style="22" customWidth="1"/>
  </cols>
  <sheetData>
    <row r="1" spans="1:5" ht="42" customHeight="1">
      <c r="A1" s="133" t="s">
        <v>488</v>
      </c>
      <c r="B1" s="134"/>
      <c r="C1" s="134"/>
      <c r="D1" s="134"/>
      <c r="E1" s="134"/>
    </row>
    <row r="2" spans="1:5" s="19" customFormat="1" ht="27.75" customHeight="1">
      <c r="A2" s="96" t="s">
        <v>58</v>
      </c>
      <c r="B2" s="96" t="s">
        <v>374</v>
      </c>
      <c r="C2" s="96" t="s">
        <v>59</v>
      </c>
      <c r="D2" s="96" t="s">
        <v>375</v>
      </c>
      <c r="E2" s="96" t="s">
        <v>2</v>
      </c>
    </row>
    <row r="3" spans="1:5" s="19" customFormat="1" ht="27.75" customHeight="1">
      <c r="A3" s="23">
        <v>1</v>
      </c>
      <c r="B3" s="23" t="s">
        <v>376</v>
      </c>
      <c r="C3" s="24" t="s">
        <v>377</v>
      </c>
      <c r="D3" s="25">
        <v>300</v>
      </c>
      <c r="E3" s="25">
        <f>D3*0.03</f>
        <v>9</v>
      </c>
    </row>
    <row r="4" spans="1:5" s="19" customFormat="1" ht="27.75" customHeight="1">
      <c r="A4" s="23">
        <v>2</v>
      </c>
      <c r="B4" s="23" t="s">
        <v>376</v>
      </c>
      <c r="C4" s="24" t="s">
        <v>378</v>
      </c>
      <c r="D4" s="25">
        <v>200</v>
      </c>
      <c r="E4" s="25">
        <f aca="true" t="shared" si="0" ref="E4:E35">D4*0.03</f>
        <v>6</v>
      </c>
    </row>
    <row r="5" spans="1:5" s="19" customFormat="1" ht="27.75" customHeight="1">
      <c r="A5" s="23">
        <v>3</v>
      </c>
      <c r="B5" s="23" t="s">
        <v>376</v>
      </c>
      <c r="C5" s="24" t="s">
        <v>379</v>
      </c>
      <c r="D5" s="25">
        <v>185.7062</v>
      </c>
      <c r="E5" s="25">
        <f t="shared" si="0"/>
        <v>5.571186</v>
      </c>
    </row>
    <row r="6" spans="1:5" s="19" customFormat="1" ht="27.75" customHeight="1">
      <c r="A6" s="23">
        <v>4</v>
      </c>
      <c r="B6" s="23" t="s">
        <v>376</v>
      </c>
      <c r="C6" s="24" t="s">
        <v>380</v>
      </c>
      <c r="D6" s="25">
        <v>300</v>
      </c>
      <c r="E6" s="25">
        <f t="shared" si="0"/>
        <v>9</v>
      </c>
    </row>
    <row r="7" spans="1:5" ht="27.75" customHeight="1">
      <c r="A7" s="23">
        <v>5</v>
      </c>
      <c r="B7" s="23" t="s">
        <v>376</v>
      </c>
      <c r="C7" s="24" t="s">
        <v>381</v>
      </c>
      <c r="D7" s="25">
        <v>300</v>
      </c>
      <c r="E7" s="25">
        <f t="shared" si="0"/>
        <v>9</v>
      </c>
    </row>
    <row r="8" spans="1:5" ht="27.75" customHeight="1">
      <c r="A8" s="23">
        <v>6</v>
      </c>
      <c r="B8" s="23" t="s">
        <v>376</v>
      </c>
      <c r="C8" s="24" t="s">
        <v>382</v>
      </c>
      <c r="D8" s="25">
        <v>300</v>
      </c>
      <c r="E8" s="25">
        <f t="shared" si="0"/>
        <v>9</v>
      </c>
    </row>
    <row r="9" spans="1:5" ht="27.75" customHeight="1">
      <c r="A9" s="23">
        <v>7</v>
      </c>
      <c r="B9" s="23" t="s">
        <v>376</v>
      </c>
      <c r="C9" s="24" t="s">
        <v>383</v>
      </c>
      <c r="D9" s="25">
        <v>400</v>
      </c>
      <c r="E9" s="25">
        <f t="shared" si="0"/>
        <v>12</v>
      </c>
    </row>
    <row r="10" spans="1:5" ht="27.75" customHeight="1">
      <c r="A10" s="23">
        <v>8</v>
      </c>
      <c r="B10" s="23" t="s">
        <v>376</v>
      </c>
      <c r="C10" s="24" t="s">
        <v>157</v>
      </c>
      <c r="D10" s="25">
        <v>500</v>
      </c>
      <c r="E10" s="25">
        <f t="shared" si="0"/>
        <v>15</v>
      </c>
    </row>
    <row r="11" spans="1:5" ht="27.75" customHeight="1">
      <c r="A11" s="23">
        <v>9</v>
      </c>
      <c r="B11" s="23" t="s">
        <v>376</v>
      </c>
      <c r="C11" s="24" t="s">
        <v>384</v>
      </c>
      <c r="D11" s="25">
        <v>500</v>
      </c>
      <c r="E11" s="25">
        <f t="shared" si="0"/>
        <v>15</v>
      </c>
    </row>
    <row r="12" spans="1:5" ht="27.75" customHeight="1">
      <c r="A12" s="23">
        <v>10</v>
      </c>
      <c r="B12" s="23" t="s">
        <v>376</v>
      </c>
      <c r="C12" s="24" t="s">
        <v>385</v>
      </c>
      <c r="D12" s="25">
        <v>300</v>
      </c>
      <c r="E12" s="25">
        <f t="shared" si="0"/>
        <v>9</v>
      </c>
    </row>
    <row r="13" spans="1:5" ht="27.75" customHeight="1">
      <c r="A13" s="23">
        <v>11</v>
      </c>
      <c r="B13" s="23" t="s">
        <v>376</v>
      </c>
      <c r="C13" s="24" t="s">
        <v>386</v>
      </c>
      <c r="D13" s="25">
        <v>300</v>
      </c>
      <c r="E13" s="25">
        <f t="shared" si="0"/>
        <v>9</v>
      </c>
    </row>
    <row r="14" spans="1:5" ht="27.75" customHeight="1">
      <c r="A14" s="23">
        <v>12</v>
      </c>
      <c r="B14" s="23" t="s">
        <v>376</v>
      </c>
      <c r="C14" s="24" t="s">
        <v>171</v>
      </c>
      <c r="D14" s="25">
        <v>381.22</v>
      </c>
      <c r="E14" s="25">
        <f t="shared" si="0"/>
        <v>11.4366</v>
      </c>
    </row>
    <row r="15" spans="1:5" ht="27.75" customHeight="1">
      <c r="A15" s="23">
        <v>13</v>
      </c>
      <c r="B15" s="23" t="s">
        <v>376</v>
      </c>
      <c r="C15" s="24" t="s">
        <v>387</v>
      </c>
      <c r="D15" s="25">
        <v>100</v>
      </c>
      <c r="E15" s="25">
        <f t="shared" si="0"/>
        <v>3</v>
      </c>
    </row>
    <row r="16" spans="1:5" ht="27.75" customHeight="1">
      <c r="A16" s="23">
        <v>14</v>
      </c>
      <c r="B16" s="23" t="s">
        <v>376</v>
      </c>
      <c r="C16" s="24" t="s">
        <v>388</v>
      </c>
      <c r="D16" s="25">
        <v>400</v>
      </c>
      <c r="E16" s="25">
        <f t="shared" si="0"/>
        <v>12</v>
      </c>
    </row>
    <row r="17" spans="1:5" ht="27.75" customHeight="1">
      <c r="A17" s="23">
        <v>15</v>
      </c>
      <c r="B17" s="23" t="s">
        <v>376</v>
      </c>
      <c r="C17" s="24" t="s">
        <v>389</v>
      </c>
      <c r="D17" s="25">
        <v>200</v>
      </c>
      <c r="E17" s="25">
        <f t="shared" si="0"/>
        <v>6</v>
      </c>
    </row>
    <row r="18" spans="1:5" ht="27.75" customHeight="1">
      <c r="A18" s="23">
        <v>16</v>
      </c>
      <c r="B18" s="23" t="s">
        <v>376</v>
      </c>
      <c r="C18" s="24" t="s">
        <v>390</v>
      </c>
      <c r="D18" s="25">
        <v>367.67</v>
      </c>
      <c r="E18" s="25">
        <f t="shared" si="0"/>
        <v>11.0301</v>
      </c>
    </row>
    <row r="19" spans="1:5" ht="27.75" customHeight="1">
      <c r="A19" s="23">
        <v>17</v>
      </c>
      <c r="B19" s="23" t="s">
        <v>376</v>
      </c>
      <c r="C19" s="24" t="s">
        <v>391</v>
      </c>
      <c r="D19" s="25">
        <v>400</v>
      </c>
      <c r="E19" s="25">
        <f t="shared" si="0"/>
        <v>12</v>
      </c>
    </row>
    <row r="20" spans="1:5" ht="27.75" customHeight="1">
      <c r="A20" s="23">
        <v>18</v>
      </c>
      <c r="B20" s="23" t="s">
        <v>376</v>
      </c>
      <c r="C20" s="24" t="s">
        <v>392</v>
      </c>
      <c r="D20" s="25">
        <v>300</v>
      </c>
      <c r="E20" s="25">
        <f t="shared" si="0"/>
        <v>9</v>
      </c>
    </row>
    <row r="21" spans="1:5" ht="27.75" customHeight="1">
      <c r="A21" s="23">
        <v>19</v>
      </c>
      <c r="B21" s="23" t="s">
        <v>376</v>
      </c>
      <c r="C21" s="24" t="s">
        <v>75</v>
      </c>
      <c r="D21" s="25">
        <v>200</v>
      </c>
      <c r="E21" s="25">
        <f t="shared" si="0"/>
        <v>6</v>
      </c>
    </row>
    <row r="22" spans="1:5" ht="27.75" customHeight="1">
      <c r="A22" s="23">
        <v>20</v>
      </c>
      <c r="B22" s="23" t="s">
        <v>376</v>
      </c>
      <c r="C22" s="24" t="s">
        <v>393</v>
      </c>
      <c r="D22" s="25">
        <v>335.0898</v>
      </c>
      <c r="E22" s="25">
        <f t="shared" si="0"/>
        <v>10.052694</v>
      </c>
    </row>
    <row r="23" spans="1:5" ht="27.75" customHeight="1">
      <c r="A23" s="23">
        <v>21</v>
      </c>
      <c r="B23" s="23" t="s">
        <v>376</v>
      </c>
      <c r="C23" s="24" t="s">
        <v>394</v>
      </c>
      <c r="D23" s="25">
        <v>495.16</v>
      </c>
      <c r="E23" s="25">
        <f t="shared" si="0"/>
        <v>14.8548</v>
      </c>
    </row>
    <row r="24" spans="1:5" ht="27.75" customHeight="1">
      <c r="A24" s="23">
        <v>22</v>
      </c>
      <c r="B24" s="23" t="s">
        <v>376</v>
      </c>
      <c r="C24" s="24" t="s">
        <v>395</v>
      </c>
      <c r="D24" s="25">
        <v>300</v>
      </c>
      <c r="E24" s="25">
        <f t="shared" si="0"/>
        <v>9</v>
      </c>
    </row>
    <row r="25" spans="1:5" ht="27.75" customHeight="1">
      <c r="A25" s="23">
        <v>23</v>
      </c>
      <c r="B25" s="23" t="s">
        <v>376</v>
      </c>
      <c r="C25" s="24" t="s">
        <v>396</v>
      </c>
      <c r="D25" s="25">
        <v>273.8273</v>
      </c>
      <c r="E25" s="26">
        <f t="shared" si="0"/>
        <v>8.214819</v>
      </c>
    </row>
    <row r="26" spans="1:5" ht="27.75" customHeight="1">
      <c r="A26" s="23">
        <v>24</v>
      </c>
      <c r="B26" s="24" t="s">
        <v>397</v>
      </c>
      <c r="C26" s="24" t="s">
        <v>398</v>
      </c>
      <c r="D26" s="27">
        <v>500</v>
      </c>
      <c r="E26" s="25">
        <f t="shared" si="0"/>
        <v>15</v>
      </c>
    </row>
    <row r="27" spans="1:5" ht="27.75" customHeight="1">
      <c r="A27" s="23">
        <v>25</v>
      </c>
      <c r="B27" s="24" t="s">
        <v>397</v>
      </c>
      <c r="C27" s="24" t="s">
        <v>399</v>
      </c>
      <c r="D27" s="27">
        <v>1000</v>
      </c>
      <c r="E27" s="25">
        <f t="shared" si="0"/>
        <v>30</v>
      </c>
    </row>
    <row r="28" spans="1:5" ht="27.75" customHeight="1">
      <c r="A28" s="23">
        <v>26</v>
      </c>
      <c r="B28" s="24" t="s">
        <v>397</v>
      </c>
      <c r="C28" s="24" t="s">
        <v>173</v>
      </c>
      <c r="D28" s="27">
        <v>1000</v>
      </c>
      <c r="E28" s="25">
        <f t="shared" si="0"/>
        <v>30</v>
      </c>
    </row>
    <row r="29" spans="1:5" ht="27.75" customHeight="1">
      <c r="A29" s="23">
        <v>27</v>
      </c>
      <c r="B29" s="24" t="s">
        <v>397</v>
      </c>
      <c r="C29" s="24" t="s">
        <v>400</v>
      </c>
      <c r="D29" s="27">
        <v>500</v>
      </c>
      <c r="E29" s="25">
        <f t="shared" si="0"/>
        <v>15</v>
      </c>
    </row>
    <row r="30" spans="1:5" ht="27.75" customHeight="1">
      <c r="A30" s="23">
        <v>28</v>
      </c>
      <c r="B30" s="24" t="s">
        <v>397</v>
      </c>
      <c r="C30" s="24" t="s">
        <v>401</v>
      </c>
      <c r="D30" s="27">
        <v>600</v>
      </c>
      <c r="E30" s="25">
        <f t="shared" si="0"/>
        <v>18</v>
      </c>
    </row>
    <row r="31" spans="1:5" ht="27.75" customHeight="1">
      <c r="A31" s="23">
        <v>29</v>
      </c>
      <c r="B31" s="24" t="s">
        <v>397</v>
      </c>
      <c r="C31" s="24" t="s">
        <v>402</v>
      </c>
      <c r="D31" s="27">
        <v>500</v>
      </c>
      <c r="E31" s="25">
        <f t="shared" si="0"/>
        <v>15</v>
      </c>
    </row>
    <row r="32" spans="1:5" ht="27.75" customHeight="1">
      <c r="A32" s="23">
        <v>30</v>
      </c>
      <c r="B32" s="24" t="s">
        <v>397</v>
      </c>
      <c r="C32" s="24" t="s">
        <v>403</v>
      </c>
      <c r="D32" s="27">
        <v>1000</v>
      </c>
      <c r="E32" s="25">
        <f t="shared" si="0"/>
        <v>30</v>
      </c>
    </row>
    <row r="33" spans="1:5" ht="27.75" customHeight="1">
      <c r="A33" s="23">
        <v>31</v>
      </c>
      <c r="B33" s="24" t="s">
        <v>397</v>
      </c>
      <c r="C33" s="24" t="s">
        <v>404</v>
      </c>
      <c r="D33" s="27">
        <v>1000</v>
      </c>
      <c r="E33" s="25">
        <f t="shared" si="0"/>
        <v>30</v>
      </c>
    </row>
    <row r="34" spans="1:5" ht="27.75" customHeight="1">
      <c r="A34" s="23">
        <v>32</v>
      </c>
      <c r="B34" s="24" t="s">
        <v>397</v>
      </c>
      <c r="C34" s="24" t="s">
        <v>255</v>
      </c>
      <c r="D34" s="27">
        <v>800</v>
      </c>
      <c r="E34" s="25">
        <f t="shared" si="0"/>
        <v>24</v>
      </c>
    </row>
    <row r="35" spans="1:5" ht="27.75" customHeight="1">
      <c r="A35" s="23">
        <v>33</v>
      </c>
      <c r="B35" s="24" t="s">
        <v>397</v>
      </c>
      <c r="C35" s="24" t="s">
        <v>405</v>
      </c>
      <c r="D35" s="27">
        <v>1000</v>
      </c>
      <c r="E35" s="25">
        <f t="shared" si="0"/>
        <v>30</v>
      </c>
    </row>
    <row r="36" spans="1:5" ht="27.75" customHeight="1">
      <c r="A36" s="23">
        <v>34</v>
      </c>
      <c r="B36" s="23" t="s">
        <v>406</v>
      </c>
      <c r="C36" s="24" t="s">
        <v>407</v>
      </c>
      <c r="D36" s="25">
        <v>500</v>
      </c>
      <c r="E36" s="28">
        <f aca="true" t="shared" si="1" ref="E36:E55">D36*0.03</f>
        <v>15</v>
      </c>
    </row>
    <row r="37" spans="1:5" ht="27.75" customHeight="1">
      <c r="A37" s="23">
        <v>35</v>
      </c>
      <c r="B37" s="23" t="s">
        <v>406</v>
      </c>
      <c r="C37" s="24" t="s">
        <v>380</v>
      </c>
      <c r="D37" s="25">
        <v>300</v>
      </c>
      <c r="E37" s="25">
        <f t="shared" si="1"/>
        <v>9</v>
      </c>
    </row>
    <row r="38" spans="1:5" ht="27.75" customHeight="1">
      <c r="A38" s="23">
        <v>36</v>
      </c>
      <c r="B38" s="23" t="s">
        <v>406</v>
      </c>
      <c r="C38" s="24" t="s">
        <v>408</v>
      </c>
      <c r="D38" s="25">
        <v>200</v>
      </c>
      <c r="E38" s="25">
        <f t="shared" si="1"/>
        <v>6</v>
      </c>
    </row>
    <row r="39" spans="1:5" ht="27.75" customHeight="1">
      <c r="A39" s="23">
        <v>37</v>
      </c>
      <c r="B39" s="23" t="s">
        <v>406</v>
      </c>
      <c r="C39" s="24" t="s">
        <v>409</v>
      </c>
      <c r="D39" s="25">
        <v>150</v>
      </c>
      <c r="E39" s="25">
        <f t="shared" si="1"/>
        <v>4.5</v>
      </c>
    </row>
    <row r="40" spans="1:5" ht="27.75" customHeight="1">
      <c r="A40" s="23">
        <v>38</v>
      </c>
      <c r="B40" s="23" t="s">
        <v>406</v>
      </c>
      <c r="C40" s="24" t="s">
        <v>410</v>
      </c>
      <c r="D40" s="25">
        <v>500</v>
      </c>
      <c r="E40" s="25">
        <f t="shared" si="1"/>
        <v>15</v>
      </c>
    </row>
    <row r="41" spans="1:5" ht="27.75" customHeight="1">
      <c r="A41" s="23">
        <v>39</v>
      </c>
      <c r="B41" s="23" t="s">
        <v>406</v>
      </c>
      <c r="C41" s="24" t="s">
        <v>411</v>
      </c>
      <c r="D41" s="25">
        <v>300</v>
      </c>
      <c r="E41" s="25">
        <f t="shared" si="1"/>
        <v>9</v>
      </c>
    </row>
    <row r="42" spans="1:5" ht="27.75" customHeight="1">
      <c r="A42" s="23">
        <v>40</v>
      </c>
      <c r="B42" s="23" t="s">
        <v>406</v>
      </c>
      <c r="C42" s="24" t="s">
        <v>412</v>
      </c>
      <c r="D42" s="25">
        <v>500</v>
      </c>
      <c r="E42" s="25">
        <f t="shared" si="1"/>
        <v>15</v>
      </c>
    </row>
    <row r="43" spans="1:5" ht="27.75" customHeight="1">
      <c r="A43" s="23">
        <v>41</v>
      </c>
      <c r="B43" s="23" t="s">
        <v>406</v>
      </c>
      <c r="C43" s="24" t="s">
        <v>413</v>
      </c>
      <c r="D43" s="25">
        <v>100</v>
      </c>
      <c r="E43" s="25">
        <f t="shared" si="1"/>
        <v>3</v>
      </c>
    </row>
    <row r="44" spans="1:5" ht="27.75" customHeight="1">
      <c r="A44" s="23">
        <v>42</v>
      </c>
      <c r="B44" s="23" t="s">
        <v>406</v>
      </c>
      <c r="C44" s="24" t="s">
        <v>414</v>
      </c>
      <c r="D44" s="25">
        <v>150</v>
      </c>
      <c r="E44" s="25">
        <f t="shared" si="1"/>
        <v>4.5</v>
      </c>
    </row>
    <row r="45" spans="1:5" ht="27.75" customHeight="1">
      <c r="A45" s="23">
        <v>43</v>
      </c>
      <c r="B45" s="23" t="s">
        <v>406</v>
      </c>
      <c r="C45" s="24" t="s">
        <v>415</v>
      </c>
      <c r="D45" s="25">
        <v>100</v>
      </c>
      <c r="E45" s="25">
        <f t="shared" si="1"/>
        <v>3</v>
      </c>
    </row>
    <row r="46" spans="1:5" ht="27.75" customHeight="1">
      <c r="A46" s="23">
        <v>44</v>
      </c>
      <c r="B46" s="23" t="s">
        <v>406</v>
      </c>
      <c r="C46" s="24" t="s">
        <v>416</v>
      </c>
      <c r="D46" s="25">
        <v>100</v>
      </c>
      <c r="E46" s="25">
        <f t="shared" si="1"/>
        <v>3</v>
      </c>
    </row>
    <row r="47" spans="1:5" ht="24" customHeight="1">
      <c r="A47" s="23">
        <v>45</v>
      </c>
      <c r="B47" s="23" t="s">
        <v>406</v>
      </c>
      <c r="C47" s="24" t="s">
        <v>417</v>
      </c>
      <c r="D47" s="25">
        <v>200</v>
      </c>
      <c r="E47" s="25">
        <f t="shared" si="1"/>
        <v>6</v>
      </c>
    </row>
    <row r="48" spans="1:5" ht="24" customHeight="1">
      <c r="A48" s="23">
        <v>46</v>
      </c>
      <c r="B48" s="23" t="s">
        <v>406</v>
      </c>
      <c r="C48" s="24" t="s">
        <v>418</v>
      </c>
      <c r="D48" s="25">
        <v>100</v>
      </c>
      <c r="E48" s="25">
        <f t="shared" si="1"/>
        <v>3</v>
      </c>
    </row>
    <row r="49" spans="1:5" ht="24.75" customHeight="1">
      <c r="A49" s="23">
        <v>47</v>
      </c>
      <c r="B49" s="23" t="s">
        <v>406</v>
      </c>
      <c r="C49" s="24" t="s">
        <v>419</v>
      </c>
      <c r="D49" s="25">
        <v>150</v>
      </c>
      <c r="E49" s="25">
        <f t="shared" si="1"/>
        <v>4.5</v>
      </c>
    </row>
    <row r="50" spans="1:5" ht="27.75" customHeight="1">
      <c r="A50" s="23">
        <v>48</v>
      </c>
      <c r="B50" s="23" t="s">
        <v>406</v>
      </c>
      <c r="C50" s="24" t="s">
        <v>420</v>
      </c>
      <c r="D50" s="25">
        <v>80</v>
      </c>
      <c r="E50" s="25">
        <f t="shared" si="1"/>
        <v>2.4</v>
      </c>
    </row>
    <row r="51" spans="1:5" ht="27.75" customHeight="1">
      <c r="A51" s="23">
        <v>49</v>
      </c>
      <c r="B51" s="23" t="s">
        <v>406</v>
      </c>
      <c r="C51" s="24" t="s">
        <v>421</v>
      </c>
      <c r="D51" s="25">
        <v>100</v>
      </c>
      <c r="E51" s="25">
        <f t="shared" si="1"/>
        <v>3</v>
      </c>
    </row>
    <row r="52" spans="1:5" ht="27.75" customHeight="1">
      <c r="A52" s="23">
        <v>50</v>
      </c>
      <c r="B52" s="23" t="s">
        <v>406</v>
      </c>
      <c r="C52" s="24" t="s">
        <v>422</v>
      </c>
      <c r="D52" s="25">
        <v>150</v>
      </c>
      <c r="E52" s="25">
        <f t="shared" si="1"/>
        <v>4.5</v>
      </c>
    </row>
    <row r="53" spans="1:5" ht="27.75" customHeight="1">
      <c r="A53" s="23">
        <v>51</v>
      </c>
      <c r="B53" s="23" t="s">
        <v>406</v>
      </c>
      <c r="C53" s="24" t="s">
        <v>423</v>
      </c>
      <c r="D53" s="25">
        <v>200</v>
      </c>
      <c r="E53" s="25">
        <f t="shared" si="1"/>
        <v>6</v>
      </c>
    </row>
    <row r="54" spans="1:5" ht="24" customHeight="1">
      <c r="A54" s="23">
        <v>52</v>
      </c>
      <c r="B54" s="23" t="s">
        <v>406</v>
      </c>
      <c r="C54" s="24" t="s">
        <v>424</v>
      </c>
      <c r="D54" s="25">
        <v>500</v>
      </c>
      <c r="E54" s="25">
        <f t="shared" si="1"/>
        <v>15</v>
      </c>
    </row>
    <row r="55" spans="1:5" ht="27" customHeight="1">
      <c r="A55" s="23">
        <v>53</v>
      </c>
      <c r="B55" s="23" t="s">
        <v>406</v>
      </c>
      <c r="C55" s="24" t="s">
        <v>425</v>
      </c>
      <c r="D55" s="25">
        <v>150</v>
      </c>
      <c r="E55" s="25">
        <f t="shared" si="1"/>
        <v>4.5</v>
      </c>
    </row>
    <row r="56" spans="1:5" ht="24.75" customHeight="1">
      <c r="A56" s="23">
        <v>54</v>
      </c>
      <c r="B56" s="23" t="s">
        <v>406</v>
      </c>
      <c r="C56" s="24" t="s">
        <v>426</v>
      </c>
      <c r="D56" s="25">
        <v>198</v>
      </c>
      <c r="E56" s="25">
        <v>5.89</v>
      </c>
    </row>
    <row r="57" spans="1:5" ht="27.75" customHeight="1">
      <c r="A57" s="23">
        <v>55</v>
      </c>
      <c r="B57" s="23" t="s">
        <v>427</v>
      </c>
      <c r="C57" s="24" t="s">
        <v>428</v>
      </c>
      <c r="D57" s="25">
        <v>3000</v>
      </c>
      <c r="E57" s="25">
        <v>30</v>
      </c>
    </row>
    <row r="58" spans="1:5" ht="27.75" customHeight="1">
      <c r="A58" s="23">
        <v>56</v>
      </c>
      <c r="B58" s="23" t="s">
        <v>427</v>
      </c>
      <c r="C58" s="24" t="s">
        <v>429</v>
      </c>
      <c r="D58" s="25">
        <v>5000</v>
      </c>
      <c r="E58" s="25">
        <v>50</v>
      </c>
    </row>
    <row r="59" spans="1:5" ht="27.75" customHeight="1">
      <c r="A59" s="23">
        <v>57</v>
      </c>
      <c r="B59" s="23" t="s">
        <v>430</v>
      </c>
      <c r="C59" s="24" t="s">
        <v>384</v>
      </c>
      <c r="D59" s="25">
        <v>600</v>
      </c>
      <c r="E59" s="25">
        <f>D59*4.75/100</f>
        <v>28.5</v>
      </c>
    </row>
    <row r="60" spans="1:5" ht="27.75" customHeight="1">
      <c r="A60" s="23">
        <v>58</v>
      </c>
      <c r="B60" s="23" t="s">
        <v>430</v>
      </c>
      <c r="C60" s="24" t="s">
        <v>431</v>
      </c>
      <c r="D60" s="25">
        <v>800</v>
      </c>
      <c r="E60" s="25">
        <v>38</v>
      </c>
    </row>
    <row r="61" spans="1:5" ht="27.75" customHeight="1">
      <c r="A61" s="23">
        <v>59</v>
      </c>
      <c r="B61" s="23" t="s">
        <v>430</v>
      </c>
      <c r="C61" s="24" t="s">
        <v>432</v>
      </c>
      <c r="D61" s="25">
        <v>350</v>
      </c>
      <c r="E61" s="25">
        <v>14</v>
      </c>
    </row>
    <row r="62" spans="1:5" ht="27.75" customHeight="1">
      <c r="A62" s="23">
        <v>60</v>
      </c>
      <c r="B62" s="23" t="s">
        <v>430</v>
      </c>
      <c r="C62" s="24" t="s">
        <v>433</v>
      </c>
      <c r="D62" s="25">
        <v>500</v>
      </c>
      <c r="E62" s="25">
        <f>D62*4.75/100</f>
        <v>23.75</v>
      </c>
    </row>
    <row r="63" spans="1:5" ht="27.75" customHeight="1">
      <c r="A63" s="23">
        <v>61</v>
      </c>
      <c r="B63" s="23" t="s">
        <v>430</v>
      </c>
      <c r="C63" s="24" t="s">
        <v>403</v>
      </c>
      <c r="D63" s="25">
        <v>400</v>
      </c>
      <c r="E63" s="25">
        <f aca="true" t="shared" si="2" ref="E63:E69">D63*4.75/100</f>
        <v>19</v>
      </c>
    </row>
    <row r="64" spans="1:5" ht="27.75" customHeight="1">
      <c r="A64" s="23">
        <v>62</v>
      </c>
      <c r="B64" s="23" t="s">
        <v>430</v>
      </c>
      <c r="C64" s="24" t="s">
        <v>434</v>
      </c>
      <c r="D64" s="25">
        <v>500</v>
      </c>
      <c r="E64" s="25">
        <f t="shared" si="2"/>
        <v>23.75</v>
      </c>
    </row>
    <row r="65" spans="1:5" ht="27.75" customHeight="1">
      <c r="A65" s="23">
        <v>63</v>
      </c>
      <c r="B65" s="23" t="s">
        <v>430</v>
      </c>
      <c r="C65" s="24" t="s">
        <v>435</v>
      </c>
      <c r="D65" s="25">
        <v>150</v>
      </c>
      <c r="E65" s="25">
        <f t="shared" si="2"/>
        <v>7.125</v>
      </c>
    </row>
    <row r="66" spans="1:5" ht="27.75" customHeight="1">
      <c r="A66" s="23">
        <v>64</v>
      </c>
      <c r="B66" s="23" t="s">
        <v>430</v>
      </c>
      <c r="C66" s="24" t="s">
        <v>436</v>
      </c>
      <c r="D66" s="25">
        <v>500</v>
      </c>
      <c r="E66" s="25">
        <f t="shared" si="2"/>
        <v>23.75</v>
      </c>
    </row>
    <row r="67" spans="1:5" ht="27.75" customHeight="1">
      <c r="A67" s="23">
        <v>65</v>
      </c>
      <c r="B67" s="23" t="s">
        <v>430</v>
      </c>
      <c r="C67" s="24" t="s">
        <v>437</v>
      </c>
      <c r="D67" s="25">
        <v>500</v>
      </c>
      <c r="E67" s="25">
        <f t="shared" si="2"/>
        <v>23.75</v>
      </c>
    </row>
    <row r="68" spans="1:5" ht="27.75" customHeight="1">
      <c r="A68" s="23">
        <v>66</v>
      </c>
      <c r="B68" s="23" t="s">
        <v>430</v>
      </c>
      <c r="C68" s="24" t="s">
        <v>91</v>
      </c>
      <c r="D68" s="25">
        <v>350</v>
      </c>
      <c r="E68" s="25">
        <f t="shared" si="2"/>
        <v>16.625</v>
      </c>
    </row>
    <row r="69" spans="1:5" ht="27.75" customHeight="1">
      <c r="A69" s="23">
        <v>67</v>
      </c>
      <c r="B69" s="23" t="s">
        <v>430</v>
      </c>
      <c r="C69" s="24" t="s">
        <v>438</v>
      </c>
      <c r="D69" s="25">
        <v>300</v>
      </c>
      <c r="E69" s="25">
        <f t="shared" si="2"/>
        <v>14.25</v>
      </c>
    </row>
    <row r="70" spans="1:5" ht="27.75" customHeight="1">
      <c r="A70" s="23">
        <v>68</v>
      </c>
      <c r="B70" s="23" t="s">
        <v>430</v>
      </c>
      <c r="C70" s="24" t="s">
        <v>404</v>
      </c>
      <c r="D70" s="25">
        <v>500</v>
      </c>
      <c r="E70" s="25">
        <v>15</v>
      </c>
    </row>
    <row r="71" spans="1:5" ht="24.75" customHeight="1">
      <c r="A71" s="23">
        <v>69</v>
      </c>
      <c r="B71" s="23" t="s">
        <v>430</v>
      </c>
      <c r="C71" s="24" t="s">
        <v>439</v>
      </c>
      <c r="D71" s="25">
        <v>500</v>
      </c>
      <c r="E71" s="25">
        <f>D71*4.25/100-1.25</f>
        <v>20</v>
      </c>
    </row>
    <row r="72" spans="1:5" ht="27" customHeight="1">
      <c r="A72" s="23">
        <v>70</v>
      </c>
      <c r="B72" s="23" t="s">
        <v>430</v>
      </c>
      <c r="C72" s="24" t="s">
        <v>440</v>
      </c>
      <c r="D72" s="25">
        <v>400</v>
      </c>
      <c r="E72" s="25">
        <f>D72*4.5/100</f>
        <v>18</v>
      </c>
    </row>
    <row r="73" spans="1:5" ht="24.75" customHeight="1">
      <c r="A73" s="135" t="s">
        <v>242</v>
      </c>
      <c r="B73" s="135"/>
      <c r="C73" s="135"/>
      <c r="D73" s="29">
        <f>SUM(D3:D72)</f>
        <v>34316.6733</v>
      </c>
      <c r="E73" s="29">
        <f>SUM(E3:E72)</f>
        <v>964.450199</v>
      </c>
    </row>
  </sheetData>
  <sheetProtection/>
  <mergeCells count="2">
    <mergeCell ref="A1:E1"/>
    <mergeCell ref="A73:C73"/>
  </mergeCells>
  <printOptions/>
  <pageMargins left="2.04930555555556" right="0.707638888888889" top="0.747916666666667" bottom="0.747916666666667" header="0.51875" footer="0.313888888888889"/>
  <pageSetup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D28"/>
  <sheetViews>
    <sheetView zoomScalePageLayoutView="0" workbookViewId="0" topLeftCell="A22">
      <selection activeCell="D28" sqref="D28"/>
    </sheetView>
  </sheetViews>
  <sheetFormatPr defaultColWidth="9.00390625" defaultRowHeight="25.5" customHeight="1"/>
  <cols>
    <col min="1" max="1" width="7.75390625" style="5" customWidth="1"/>
    <col min="2" max="2" width="40.875" style="6" customWidth="1"/>
    <col min="3" max="3" width="34.625" style="6" customWidth="1"/>
    <col min="4" max="4" width="17.25390625" style="7" customWidth="1"/>
    <col min="5" max="253" width="9.00390625" style="5" customWidth="1"/>
    <col min="254" max="254" width="5.625" style="5" customWidth="1"/>
    <col min="255" max="255" width="38.625" style="5" customWidth="1"/>
    <col min="256" max="16384" width="30.75390625" style="5" customWidth="1"/>
  </cols>
  <sheetData>
    <row r="1" spans="1:4" s="1" customFormat="1" ht="31.5" customHeight="1">
      <c r="A1" s="136" t="s">
        <v>487</v>
      </c>
      <c r="B1" s="137"/>
      <c r="C1" s="137"/>
      <c r="D1" s="137"/>
    </row>
    <row r="2" spans="1:4" s="2" customFormat="1" ht="24" customHeight="1">
      <c r="A2" s="9" t="s">
        <v>441</v>
      </c>
      <c r="B2" s="10" t="s">
        <v>0</v>
      </c>
      <c r="C2" s="10" t="s">
        <v>442</v>
      </c>
      <c r="D2" s="11" t="s">
        <v>2</v>
      </c>
    </row>
    <row r="3" spans="1:4" s="3" customFormat="1" ht="25.5" customHeight="1">
      <c r="A3" s="12">
        <v>1</v>
      </c>
      <c r="B3" s="13" t="s">
        <v>443</v>
      </c>
      <c r="C3" s="13" t="s">
        <v>444</v>
      </c>
      <c r="D3" s="14">
        <v>18</v>
      </c>
    </row>
    <row r="4" spans="1:4" s="3" customFormat="1" ht="25.5" customHeight="1">
      <c r="A4" s="12">
        <v>2</v>
      </c>
      <c r="B4" s="13" t="s">
        <v>445</v>
      </c>
      <c r="C4" s="13" t="s">
        <v>446</v>
      </c>
      <c r="D4" s="14">
        <v>15</v>
      </c>
    </row>
    <row r="5" spans="1:4" s="3" customFormat="1" ht="30" customHeight="1">
      <c r="A5" s="12">
        <v>3</v>
      </c>
      <c r="B5" s="13" t="s">
        <v>447</v>
      </c>
      <c r="C5" s="13" t="s">
        <v>235</v>
      </c>
      <c r="D5" s="14">
        <v>18</v>
      </c>
    </row>
    <row r="6" spans="1:4" s="3" customFormat="1" ht="30" customHeight="1">
      <c r="A6" s="12">
        <v>4</v>
      </c>
      <c r="B6" s="13" t="s">
        <v>448</v>
      </c>
      <c r="C6" s="13" t="s">
        <v>449</v>
      </c>
      <c r="D6" s="14">
        <v>15</v>
      </c>
    </row>
    <row r="7" spans="1:4" s="3" customFormat="1" ht="30" customHeight="1">
      <c r="A7" s="12">
        <v>5</v>
      </c>
      <c r="B7" s="13" t="s">
        <v>450</v>
      </c>
      <c r="C7" s="13" t="s">
        <v>451</v>
      </c>
      <c r="D7" s="14">
        <v>18</v>
      </c>
    </row>
    <row r="8" spans="1:4" s="3" customFormat="1" ht="25.5" customHeight="1">
      <c r="A8" s="12">
        <v>6</v>
      </c>
      <c r="B8" s="13" t="s">
        <v>452</v>
      </c>
      <c r="C8" s="13" t="s">
        <v>353</v>
      </c>
      <c r="D8" s="14">
        <v>18</v>
      </c>
    </row>
    <row r="9" spans="1:4" s="3" customFormat="1" ht="25.5" customHeight="1">
      <c r="A9" s="12">
        <v>7</v>
      </c>
      <c r="B9" s="13" t="s">
        <v>453</v>
      </c>
      <c r="C9" s="13" t="s">
        <v>454</v>
      </c>
      <c r="D9" s="14">
        <v>18</v>
      </c>
    </row>
    <row r="10" spans="1:4" s="4" customFormat="1" ht="25.5" customHeight="1">
      <c r="A10" s="12">
        <v>8</v>
      </c>
      <c r="B10" s="13" t="s">
        <v>455</v>
      </c>
      <c r="C10" s="13" t="s">
        <v>310</v>
      </c>
      <c r="D10" s="14">
        <v>18</v>
      </c>
    </row>
    <row r="11" spans="1:4" ht="25.5" customHeight="1">
      <c r="A11" s="12">
        <v>9</v>
      </c>
      <c r="B11" s="13" t="s">
        <v>456</v>
      </c>
      <c r="C11" s="13" t="s">
        <v>350</v>
      </c>
      <c r="D11" s="14">
        <v>18</v>
      </c>
    </row>
    <row r="12" spans="1:4" ht="31.5" customHeight="1">
      <c r="A12" s="12">
        <v>10</v>
      </c>
      <c r="B12" s="15" t="s">
        <v>457</v>
      </c>
      <c r="C12" s="15" t="s">
        <v>346</v>
      </c>
      <c r="D12" s="16">
        <v>15</v>
      </c>
    </row>
    <row r="13" spans="1:4" ht="25.5" customHeight="1">
      <c r="A13" s="12">
        <v>11</v>
      </c>
      <c r="B13" s="15" t="s">
        <v>458</v>
      </c>
      <c r="C13" s="15" t="s">
        <v>290</v>
      </c>
      <c r="D13" s="16">
        <v>120</v>
      </c>
    </row>
    <row r="14" spans="1:4" ht="25.5" customHeight="1">
      <c r="A14" s="12">
        <v>12</v>
      </c>
      <c r="B14" s="15" t="s">
        <v>459</v>
      </c>
      <c r="C14" s="15" t="s">
        <v>460</v>
      </c>
      <c r="D14" s="16">
        <v>15</v>
      </c>
    </row>
    <row r="15" spans="1:4" ht="25.5" customHeight="1">
      <c r="A15" s="12">
        <v>13</v>
      </c>
      <c r="B15" s="15" t="s">
        <v>461</v>
      </c>
      <c r="C15" s="15" t="s">
        <v>462</v>
      </c>
      <c r="D15" s="16">
        <v>15</v>
      </c>
    </row>
    <row r="16" spans="1:4" ht="25.5" customHeight="1">
      <c r="A16" s="12">
        <v>14</v>
      </c>
      <c r="B16" s="15" t="s">
        <v>463</v>
      </c>
      <c r="C16" s="15" t="s">
        <v>346</v>
      </c>
      <c r="D16" s="16">
        <v>10</v>
      </c>
    </row>
    <row r="17" spans="1:4" ht="25.5" customHeight="1">
      <c r="A17" s="12">
        <v>15</v>
      </c>
      <c r="B17" s="15" t="s">
        <v>464</v>
      </c>
      <c r="C17" s="15" t="s">
        <v>249</v>
      </c>
      <c r="D17" s="16">
        <v>15</v>
      </c>
    </row>
    <row r="18" spans="1:4" ht="25.5" customHeight="1">
      <c r="A18" s="12">
        <v>16</v>
      </c>
      <c r="B18" s="15" t="s">
        <v>465</v>
      </c>
      <c r="C18" s="15" t="s">
        <v>466</v>
      </c>
      <c r="D18" s="16">
        <v>15</v>
      </c>
    </row>
    <row r="19" spans="1:4" ht="25.5" customHeight="1">
      <c r="A19" s="12">
        <v>17</v>
      </c>
      <c r="B19" s="15" t="s">
        <v>467</v>
      </c>
      <c r="C19" s="15" t="s">
        <v>468</v>
      </c>
      <c r="D19" s="16">
        <v>18</v>
      </c>
    </row>
    <row r="20" spans="1:4" ht="25.5" customHeight="1">
      <c r="A20" s="12">
        <v>18</v>
      </c>
      <c r="B20" s="15" t="s">
        <v>469</v>
      </c>
      <c r="C20" s="15" t="s">
        <v>354</v>
      </c>
      <c r="D20" s="16">
        <v>15</v>
      </c>
    </row>
    <row r="21" spans="1:4" ht="25.5" customHeight="1">
      <c r="A21" s="12">
        <v>19</v>
      </c>
      <c r="B21" s="15" t="s">
        <v>470</v>
      </c>
      <c r="C21" s="15" t="s">
        <v>471</v>
      </c>
      <c r="D21" s="16">
        <v>50</v>
      </c>
    </row>
    <row r="22" spans="1:4" ht="28.5" customHeight="1">
      <c r="A22" s="12">
        <v>20</v>
      </c>
      <c r="B22" s="15" t="s">
        <v>469</v>
      </c>
      <c r="C22" s="15" t="s">
        <v>472</v>
      </c>
      <c r="D22" s="16">
        <v>15</v>
      </c>
    </row>
    <row r="23" spans="1:4" ht="25.5" customHeight="1">
      <c r="A23" s="12">
        <v>21</v>
      </c>
      <c r="B23" s="15" t="s">
        <v>473</v>
      </c>
      <c r="C23" s="15" t="s">
        <v>474</v>
      </c>
      <c r="D23" s="16">
        <v>18</v>
      </c>
    </row>
    <row r="24" spans="1:4" ht="30" customHeight="1">
      <c r="A24" s="12">
        <v>22</v>
      </c>
      <c r="B24" s="15" t="s">
        <v>475</v>
      </c>
      <c r="C24" s="15" t="s">
        <v>476</v>
      </c>
      <c r="D24" s="16">
        <v>15</v>
      </c>
    </row>
    <row r="25" spans="1:4" ht="30" customHeight="1">
      <c r="A25" s="12">
        <v>23</v>
      </c>
      <c r="B25" s="15" t="s">
        <v>477</v>
      </c>
      <c r="C25" s="15" t="s">
        <v>478</v>
      </c>
      <c r="D25" s="16">
        <v>18</v>
      </c>
    </row>
    <row r="26" spans="1:4" ht="28.5" customHeight="1">
      <c r="A26" s="12">
        <v>24</v>
      </c>
      <c r="B26" s="15" t="s">
        <v>479</v>
      </c>
      <c r="C26" s="15" t="s">
        <v>480</v>
      </c>
      <c r="D26" s="16">
        <v>18</v>
      </c>
    </row>
    <row r="27" spans="1:4" ht="30.75" customHeight="1">
      <c r="A27" s="12">
        <v>25</v>
      </c>
      <c r="B27" s="17" t="s">
        <v>481</v>
      </c>
      <c r="C27" s="17" t="s">
        <v>482</v>
      </c>
      <c r="D27" s="16">
        <v>18</v>
      </c>
    </row>
    <row r="28" spans="1:4" ht="25.5" customHeight="1">
      <c r="A28" s="138" t="s">
        <v>242</v>
      </c>
      <c r="B28" s="138"/>
      <c r="C28" s="138"/>
      <c r="D28" s="18">
        <f>SUM(D3:D27)</f>
        <v>546</v>
      </c>
    </row>
  </sheetData>
  <sheetProtection/>
  <mergeCells count="2">
    <mergeCell ref="A1:D1"/>
    <mergeCell ref="A28:C28"/>
  </mergeCells>
  <printOptions horizontalCentered="1"/>
  <pageMargins left="0.15625" right="0.196527777777778" top="0.747916666666667" bottom="0.747916666666667" header="0.511805555555556" footer="0.511805555555556"/>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sunny</cp:lastModifiedBy>
  <cp:lastPrinted>2014-10-20T08:06:37Z</cp:lastPrinted>
  <dcterms:created xsi:type="dcterms:W3CDTF">2014-10-20T14:43:22Z</dcterms:created>
  <dcterms:modified xsi:type="dcterms:W3CDTF">2014-10-20T08:12:22Z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y fmtid="{D5CDD505-2E9C-101B-9397-08002B2CF9AE}" pid="3" name="KSOReadingLayout">
    <vt:bool>true</vt:bool>
  </property>
</Properties>
</file>